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'Приложение_1'!$A$1:$E$126</definedName>
  </definedNames>
  <calcPr fullCalcOnLoad="1"/>
</workbook>
</file>

<file path=xl/sharedStrings.xml><?xml version="1.0" encoding="utf-8"?>
<sst xmlns="http://schemas.openxmlformats.org/spreadsheetml/2006/main" count="232" uniqueCount="216">
  <si>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</si>
  <si>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</si>
  <si>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</si>
  <si>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</si>
  <si>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</si>
  <si>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</si>
  <si>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</si>
  <si>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</si>
  <si>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</si>
  <si>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</si>
  <si>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</si>
  <si>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</si>
  <si>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</si>
  <si>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</si>
  <si>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</si>
  <si>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</si>
  <si>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</si>
  <si>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</si>
  <si>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</si>
  <si>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</si>
  <si>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</si>
  <si>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</si>
  <si>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</si>
  <si>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</si>
  <si>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</si>
  <si>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</si>
  <si>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</si>
  <si>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</si>
  <si>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</si>
  <si>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</si>
  <si>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</si>
  <si>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</si>
  <si>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</si>
  <si>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</si>
  <si>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</si>
  <si>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</si>
  <si>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</si>
  <si>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</si>
  <si>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</si>
  <si>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</si>
  <si>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</si>
  <si>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</si>
  <si>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</si>
  <si>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</si>
  <si>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</si>
  <si>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</si>
  <si>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</si>
  <si>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</si>
  <si>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</si>
  <si>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</si>
  <si>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</si>
  <si>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</si>
  <si>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</si>
  <si>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</si>
  <si>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</si>
  <si>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</si>
  <si>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</si>
  <si>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</si>
  <si>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</si>
  <si>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</si>
  <si>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</si>
  <si>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</si>
  <si>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</si>
  <si>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</si>
  <si>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</si>
  <si>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</si>
  <si>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</si>
  <si>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</si>
  <si>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</si>
  <si>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</si>
  <si>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</si>
  <si>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</si>
  <si>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</si>
  <si>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</si>
  <si>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</si>
  <si>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</si>
  <si>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</si>
  <si>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</si>
  <si>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</si>
  <si>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</si>
  <si>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</si>
  <si>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</si>
  <si>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</si>
  <si>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</si>
  <si>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</si>
  <si>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</si>
  <si>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</si>
  <si>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</si>
  <si>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</si>
  <si>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</si>
  <si>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</si>
  <si>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</si>
  <si>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</si>
  <si>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</si>
  <si>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</si>
  <si>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</si>
  <si>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</si>
  <si>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</si>
  <si>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</si>
  <si>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</si>
  <si>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</si>
  <si>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</si>
  <si>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</si>
  <si>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</si>
  <si>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</si>
  <si>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</si>
  <si>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</si>
  <si>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</si>
  <si>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</si>
  <si>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</si>
  <si>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</si>
  <si>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</si>
  <si>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</si>
  <si>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</si>
  <si>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</si>
  <si>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</si>
  <si>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</si>
  <si>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</si>
  <si>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</si>
  <si>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</si>
  <si>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</si>
  <si>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</si>
  <si>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</si>
  <si>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</si>
  <si>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</si>
  <si>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</si>
  <si>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</si>
  <si>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</si>
  <si>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</si>
  <si>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</si>
  <si>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</si>
  <si>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</si>
  <si>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</si>
  <si>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</si>
  <si>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</si>
  <si>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</si>
  <si>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</si>
  <si>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</si>
  <si>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</si>
  <si>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</si>
  <si>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</si>
  <si>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</si>
  <si>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</si>
  <si>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</si>
  <si>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</si>
  <si>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</si>
  <si>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</si>
  <si>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</si>
  <si>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</si>
  <si>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</si>
  <si>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</si>
  <si>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</si>
  <si>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</si>
  <si>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</si>
  <si>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</si>
  <si>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</si>
  <si>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</si>
  <si>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</si>
  <si>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</si>
  <si>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</si>
  <si>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</si>
  <si>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</si>
  <si>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</si>
  <si>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</si>
  <si>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</si>
  <si>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</si>
  <si>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</si>
  <si>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</si>
  <si>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</si>
  <si>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</si>
  <si>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</si>
  <si>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</si>
  <si>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</si>
  <si>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</si>
  <si>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</si>
  <si>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</si>
  <si>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</si>
  <si>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</si>
  <si>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</si>
  <si>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</si>
  <si>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</si>
  <si>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</si>
  <si>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</si>
  <si>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</si>
  <si>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</si>
  <si>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</si>
  <si>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</si>
  <si>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</si>
  <si>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</si>
  <si>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</si>
  <si>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</si>
  <si>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</si>
  <si>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</si>
  <si>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</si>
  <si>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</si>
  <si>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</si>
  <si>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</si>
  <si>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</si>
  <si>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</si>
  <si>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</si>
  <si>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</si>
  <si>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</si>
  <si>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</si>
  <si>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</si>
  <si>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</si>
  <si>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</si>
  <si>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</si>
  <si>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</si>
  <si>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</si>
  <si>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</si>
  <si>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</si>
  <si>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</si>
  <si>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</si>
  <si>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</si>
  <si>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</si>
  <si>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народных депутатов от 12.03.2014 года  № 5-952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</si>
</sst>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righ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8"/>
  <sheetViews>
    <sheetView tabSelected="1" view="pageBreakPreview" zoomScale="85" zoomScaleSheetLayoutView="85" workbookViewId="0" topLeftCell="A123">
      <selection activeCell="B5" sqref="B5:E5"/>
    </sheetView>
  </sheetViews>
  <sheetFormatPr defaultColWidth="9.140625" defaultRowHeight="12.75"/>
  <cols>
    <col min="1" max="1" width="29.28125" style="23" customWidth="1"/>
    <col min="2" max="2" width="69.421875" style="6" customWidth="1"/>
    <col min="3" max="3" width="18.0039062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58"/>
      <c r="C1" s="58"/>
      <c r="D1" s="58"/>
      <c r="E1" s="59"/>
    </row>
    <row r="2" spans="1:8" ht="15.75" customHeight="1">
      <c r="A2" s="24"/>
      <c r="B2" s="60" t="s">
        <v>115</v>
      </c>
      <c r="C2" s="60"/>
      <c r="D2" s="60"/>
      <c r="E2" s="60"/>
      <c r="F2" s="8"/>
      <c r="G2" s="8"/>
      <c r="H2" s="8"/>
    </row>
    <row r="3" spans="1:8" ht="15.75" customHeight="1">
      <c r="A3" s="24"/>
      <c r="B3" s="61" t="s">
        <v>201</v>
      </c>
      <c r="C3" s="61"/>
      <c r="D3" s="61"/>
      <c r="E3" s="61"/>
      <c r="F3" s="32"/>
      <c r="G3" s="32"/>
      <c r="H3" s="32"/>
    </row>
    <row r="4" spans="1:8" ht="18.75" customHeight="1">
      <c r="A4" s="22"/>
      <c r="B4" s="62" t="s">
        <v>215</v>
      </c>
      <c r="C4" s="62"/>
      <c r="D4" s="62"/>
      <c r="E4" s="62"/>
      <c r="F4" s="31"/>
      <c r="G4" s="31"/>
      <c r="H4" s="31"/>
    </row>
    <row r="5" spans="1:8" ht="18.75" customHeight="1">
      <c r="A5" s="22"/>
      <c r="B5" s="62" t="s">
        <v>199</v>
      </c>
      <c r="C5" s="62"/>
      <c r="D5" s="62"/>
      <c r="E5" s="62"/>
      <c r="F5" s="31"/>
      <c r="G5" s="31"/>
      <c r="H5" s="31"/>
    </row>
    <row r="6" spans="1:8" ht="18.75" customHeight="1">
      <c r="A6" s="22"/>
      <c r="B6" s="66" t="s">
        <v>202</v>
      </c>
      <c r="C6" s="66"/>
      <c r="D6" s="66"/>
      <c r="E6" s="66"/>
      <c r="F6" s="31"/>
      <c r="G6" s="31"/>
      <c r="H6" s="31"/>
    </row>
    <row r="7" spans="1:8" ht="18.75" customHeight="1">
      <c r="A7" s="22"/>
      <c r="B7" s="62" t="s">
        <v>200</v>
      </c>
      <c r="C7" s="62"/>
      <c r="D7" s="62"/>
      <c r="E7" s="62"/>
      <c r="F7" s="31"/>
      <c r="G7" s="31"/>
      <c r="H7" s="31"/>
    </row>
    <row r="8" spans="1:8" ht="18.75" customHeight="1">
      <c r="A8" s="22"/>
      <c r="B8" s="62" t="s">
        <v>203</v>
      </c>
      <c r="C8" s="62"/>
      <c r="D8" s="62"/>
      <c r="E8" s="62"/>
      <c r="F8" s="31"/>
      <c r="G8" s="31"/>
      <c r="H8" s="31"/>
    </row>
    <row r="9" spans="1:8" ht="18.75" customHeight="1">
      <c r="A9" s="22"/>
      <c r="B9" s="65"/>
      <c r="C9" s="65"/>
      <c r="D9" s="65"/>
      <c r="E9" s="65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63" t="s">
        <v>178</v>
      </c>
      <c r="B11" s="63"/>
      <c r="C11" s="63"/>
      <c r="D11" s="63"/>
      <c r="E11" s="64"/>
      <c r="F11" s="11"/>
      <c r="G11" s="11"/>
      <c r="H11" s="11"/>
    </row>
    <row r="12" spans="1:8" ht="18">
      <c r="A12" s="63"/>
      <c r="B12" s="63"/>
      <c r="C12" s="63"/>
      <c r="D12" s="63"/>
      <c r="E12" s="64"/>
      <c r="F12" s="11"/>
      <c r="G12" s="11"/>
      <c r="H12" s="11"/>
    </row>
    <row r="13" spans="1:8" ht="18">
      <c r="A13" s="25"/>
      <c r="B13" s="12"/>
      <c r="C13" s="12"/>
      <c r="D13" s="12"/>
      <c r="E13" s="43" t="s">
        <v>139</v>
      </c>
      <c r="F13" s="11"/>
      <c r="G13" s="11"/>
      <c r="H13" s="11"/>
    </row>
    <row r="14" spans="1:8" ht="55.5" customHeight="1">
      <c r="A14" s="45" t="s">
        <v>192</v>
      </c>
      <c r="B14" s="45" t="s">
        <v>0</v>
      </c>
      <c r="C14" s="45"/>
      <c r="D14" s="45" t="s">
        <v>193</v>
      </c>
      <c r="E14" s="45" t="s">
        <v>191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9">
        <f>C17+C29+C38+C46+C49+C60+C66+C73+C23</f>
        <v>322167648</v>
      </c>
      <c r="D16" s="39">
        <f>D17+D29+D38+D46+D49+D60+D66+D73+D23</f>
        <v>810000</v>
      </c>
      <c r="E16" s="39">
        <f>E17+E29+E38+E46+E49+E60+E66+E73+E23</f>
        <v>322977648</v>
      </c>
    </row>
    <row r="17" spans="1:5" ht="30.75" customHeight="1">
      <c r="A17" s="26" t="s">
        <v>3</v>
      </c>
      <c r="B17" s="16" t="s">
        <v>4</v>
      </c>
      <c r="C17" s="39">
        <f>C18</f>
        <v>183451582</v>
      </c>
      <c r="D17" s="39">
        <f>D18</f>
        <v>0</v>
      </c>
      <c r="E17" s="39">
        <f>E18</f>
        <v>183451582</v>
      </c>
    </row>
    <row r="18" spans="1:6" ht="21.75" customHeight="1">
      <c r="A18" s="26" t="s">
        <v>5</v>
      </c>
      <c r="B18" s="16" t="s">
        <v>6</v>
      </c>
      <c r="C18" s="39">
        <f>C19+C20+C21+C22</f>
        <v>183451582</v>
      </c>
      <c r="D18" s="39">
        <f>D19+D20+D21+D22</f>
        <v>0</v>
      </c>
      <c r="E18" s="39">
        <f>E19+E20+E21+E22</f>
        <v>183451582</v>
      </c>
      <c r="F18" s="41"/>
    </row>
    <row r="19" spans="1:7" ht="90" customHeight="1">
      <c r="A19" s="27" t="s">
        <v>7</v>
      </c>
      <c r="B19" s="37" t="s">
        <v>143</v>
      </c>
      <c r="C19" s="38">
        <v>180015391</v>
      </c>
      <c r="D19" s="46">
        <v>0</v>
      </c>
      <c r="E19" s="38">
        <v>180015391</v>
      </c>
      <c r="G19" s="42"/>
    </row>
    <row r="20" spans="1:7" ht="122.25" customHeight="1">
      <c r="A20" s="27" t="s">
        <v>8</v>
      </c>
      <c r="B20" s="17" t="s">
        <v>140</v>
      </c>
      <c r="C20" s="38">
        <v>1319017</v>
      </c>
      <c r="D20" s="46">
        <v>0</v>
      </c>
      <c r="E20" s="38">
        <v>1319017</v>
      </c>
      <c r="G20" s="42"/>
    </row>
    <row r="21" spans="1:8" ht="54" customHeight="1">
      <c r="A21" s="27" t="s">
        <v>9</v>
      </c>
      <c r="B21" s="18" t="s">
        <v>141</v>
      </c>
      <c r="C21" s="38">
        <v>1944587</v>
      </c>
      <c r="D21" s="46">
        <v>0</v>
      </c>
      <c r="E21" s="38">
        <v>1944587</v>
      </c>
      <c r="F21" s="41"/>
      <c r="G21" s="42"/>
      <c r="H21" s="41"/>
    </row>
    <row r="22" spans="1:8" ht="102" customHeight="1">
      <c r="A22" s="27" t="s">
        <v>10</v>
      </c>
      <c r="B22" s="18" t="s">
        <v>142</v>
      </c>
      <c r="C22" s="38">
        <v>172587</v>
      </c>
      <c r="D22" s="46">
        <v>0</v>
      </c>
      <c r="E22" s="38">
        <v>172587</v>
      </c>
      <c r="G22" s="42"/>
      <c r="H22" s="41"/>
    </row>
    <row r="23" spans="1:5" ht="55.5" customHeight="1">
      <c r="A23" s="26" t="s">
        <v>148</v>
      </c>
      <c r="B23" s="16" t="s">
        <v>146</v>
      </c>
      <c r="C23" s="39">
        <f>C24</f>
        <v>7116233</v>
      </c>
      <c r="D23" s="39">
        <f>D24</f>
        <v>0</v>
      </c>
      <c r="E23" s="39">
        <f>E24</f>
        <v>7116233</v>
      </c>
    </row>
    <row r="24" spans="1:5" ht="36.75" customHeight="1">
      <c r="A24" s="27" t="s">
        <v>149</v>
      </c>
      <c r="B24" s="18" t="s">
        <v>147</v>
      </c>
      <c r="C24" s="38">
        <f>C25+C26+C27+C28</f>
        <v>7116233</v>
      </c>
      <c r="D24" s="38">
        <f>D25+D26+D27+D28</f>
        <v>0</v>
      </c>
      <c r="E24" s="38">
        <f>E25+E26+E27+E28</f>
        <v>7116233</v>
      </c>
    </row>
    <row r="25" spans="1:5" ht="73.5" customHeight="1">
      <c r="A25" s="27" t="s">
        <v>153</v>
      </c>
      <c r="B25" s="18" t="s">
        <v>162</v>
      </c>
      <c r="C25" s="38">
        <v>3010936</v>
      </c>
      <c r="D25" s="46">
        <v>0</v>
      </c>
      <c r="E25" s="38">
        <v>3010936</v>
      </c>
    </row>
    <row r="26" spans="1:5" ht="85.5" customHeight="1">
      <c r="A26" s="27" t="s">
        <v>150</v>
      </c>
      <c r="B26" s="18" t="s">
        <v>163</v>
      </c>
      <c r="C26" s="38">
        <v>51407</v>
      </c>
      <c r="D26" s="46">
        <v>0</v>
      </c>
      <c r="E26" s="38">
        <v>51407</v>
      </c>
    </row>
    <row r="27" spans="1:5" ht="84.75" customHeight="1">
      <c r="A27" s="27" t="s">
        <v>151</v>
      </c>
      <c r="B27" s="18" t="s">
        <v>189</v>
      </c>
      <c r="C27" s="38">
        <v>3880302</v>
      </c>
      <c r="D27" s="46">
        <v>0</v>
      </c>
      <c r="E27" s="38">
        <v>3880302</v>
      </c>
    </row>
    <row r="28" spans="1:5" ht="66.75" customHeight="1">
      <c r="A28" s="27" t="s">
        <v>152</v>
      </c>
      <c r="B28" s="18" t="s">
        <v>164</v>
      </c>
      <c r="C28" s="38">
        <v>173588</v>
      </c>
      <c r="D28" s="46">
        <v>0</v>
      </c>
      <c r="E28" s="38">
        <v>173588</v>
      </c>
    </row>
    <row r="29" spans="1:5" ht="19.5" customHeight="1">
      <c r="A29" s="26" t="s">
        <v>11</v>
      </c>
      <c r="B29" s="16" t="s">
        <v>12</v>
      </c>
      <c r="C29" s="39">
        <f>C30+C33+C36</f>
        <v>38481053</v>
      </c>
      <c r="D29" s="39">
        <f>D30+D33+D36</f>
        <v>0</v>
      </c>
      <c r="E29" s="39">
        <f>E30+E33+E36</f>
        <v>38481053</v>
      </c>
    </row>
    <row r="30" spans="1:5" ht="36.75" customHeight="1">
      <c r="A30" s="26" t="s">
        <v>137</v>
      </c>
      <c r="B30" s="16" t="s">
        <v>13</v>
      </c>
      <c r="C30" s="39">
        <f>C31+C32</f>
        <v>38289188</v>
      </c>
      <c r="D30" s="39">
        <f>D31+D32</f>
        <v>0</v>
      </c>
      <c r="E30" s="39">
        <f>E31+E32</f>
        <v>38289188</v>
      </c>
    </row>
    <row r="31" spans="1:5" ht="37.5" customHeight="1">
      <c r="A31" s="27" t="s">
        <v>108</v>
      </c>
      <c r="B31" s="18" t="s">
        <v>13</v>
      </c>
      <c r="C31" s="38">
        <v>38279188</v>
      </c>
      <c r="D31" s="46">
        <v>0</v>
      </c>
      <c r="E31" s="38">
        <v>38279188</v>
      </c>
    </row>
    <row r="32" spans="1:5" ht="53.25" customHeight="1">
      <c r="A32" s="27" t="s">
        <v>166</v>
      </c>
      <c r="B32" s="18" t="s">
        <v>165</v>
      </c>
      <c r="C32" s="38">
        <v>10000</v>
      </c>
      <c r="D32" s="46">
        <v>0</v>
      </c>
      <c r="E32" s="38">
        <v>10000</v>
      </c>
    </row>
    <row r="33" spans="1:5" ht="18">
      <c r="A33" s="26" t="s">
        <v>138</v>
      </c>
      <c r="B33" s="16" t="s">
        <v>14</v>
      </c>
      <c r="C33" s="39">
        <f>C34</f>
        <v>58014</v>
      </c>
      <c r="D33" s="39">
        <f>D34</f>
        <v>0</v>
      </c>
      <c r="E33" s="39">
        <f>E34</f>
        <v>58014</v>
      </c>
    </row>
    <row r="34" spans="1:5" ht="24" customHeight="1">
      <c r="A34" s="27" t="s">
        <v>109</v>
      </c>
      <c r="B34" s="18" t="s">
        <v>14</v>
      </c>
      <c r="C34" s="38">
        <v>58014</v>
      </c>
      <c r="D34" s="46">
        <v>0</v>
      </c>
      <c r="E34" s="38">
        <v>58014</v>
      </c>
    </row>
    <row r="35" spans="1:5" ht="39.75" customHeight="1" hidden="1">
      <c r="A35" s="27" t="s">
        <v>117</v>
      </c>
      <c r="B35" s="18" t="s">
        <v>118</v>
      </c>
      <c r="C35" s="18"/>
      <c r="D35" s="18"/>
      <c r="E35" s="38"/>
    </row>
    <row r="36" spans="1:5" ht="39.75" customHeight="1">
      <c r="A36" s="26" t="s">
        <v>154</v>
      </c>
      <c r="B36" s="16" t="s">
        <v>156</v>
      </c>
      <c r="C36" s="39">
        <f>C37</f>
        <v>133851</v>
      </c>
      <c r="D36" s="39">
        <f>D37</f>
        <v>0</v>
      </c>
      <c r="E36" s="39">
        <f>E37</f>
        <v>133851</v>
      </c>
    </row>
    <row r="37" spans="1:5" ht="39.75" customHeight="1">
      <c r="A37" s="27" t="s">
        <v>155</v>
      </c>
      <c r="B37" s="18" t="s">
        <v>157</v>
      </c>
      <c r="C37" s="38">
        <v>133851</v>
      </c>
      <c r="D37" s="46">
        <v>0</v>
      </c>
      <c r="E37" s="38">
        <v>133851</v>
      </c>
    </row>
    <row r="38" spans="1:5" ht="19.5" customHeight="1">
      <c r="A38" s="26" t="s">
        <v>15</v>
      </c>
      <c r="B38" s="16" t="s">
        <v>16</v>
      </c>
      <c r="C38" s="39">
        <f>C41+C39</f>
        <v>24540130</v>
      </c>
      <c r="D38" s="39">
        <f>D41+D39</f>
        <v>0</v>
      </c>
      <c r="E38" s="39">
        <f>E41+E39</f>
        <v>24540130</v>
      </c>
    </row>
    <row r="39" spans="1:5" ht="18">
      <c r="A39" s="28" t="s">
        <v>119</v>
      </c>
      <c r="B39" s="16" t="s">
        <v>120</v>
      </c>
      <c r="C39" s="39">
        <f>C40</f>
        <v>111392</v>
      </c>
      <c r="D39" s="39">
        <f>D40</f>
        <v>0</v>
      </c>
      <c r="E39" s="39">
        <f>E40</f>
        <v>111392</v>
      </c>
    </row>
    <row r="40" spans="1:5" ht="55.5" customHeight="1">
      <c r="A40" s="19" t="s">
        <v>121</v>
      </c>
      <c r="B40" s="18" t="s">
        <v>122</v>
      </c>
      <c r="C40" s="38">
        <v>111392</v>
      </c>
      <c r="D40" s="46">
        <v>0</v>
      </c>
      <c r="E40" s="38">
        <v>111392</v>
      </c>
    </row>
    <row r="41" spans="1:5" ht="18">
      <c r="A41" s="26" t="s">
        <v>17</v>
      </c>
      <c r="B41" s="16" t="s">
        <v>18</v>
      </c>
      <c r="C41" s="39">
        <f>C42+C44</f>
        <v>24428738</v>
      </c>
      <c r="D41" s="39">
        <f>D42+D44</f>
        <v>0</v>
      </c>
      <c r="E41" s="39">
        <f>E42+E44</f>
        <v>24428738</v>
      </c>
    </row>
    <row r="42" spans="1:5" ht="60" customHeight="1">
      <c r="A42" s="26" t="s">
        <v>19</v>
      </c>
      <c r="B42" s="16" t="s">
        <v>20</v>
      </c>
      <c r="C42" s="39">
        <f>C43</f>
        <v>1685583</v>
      </c>
      <c r="D42" s="39">
        <f>D43</f>
        <v>0</v>
      </c>
      <c r="E42" s="39">
        <f>E43</f>
        <v>1685583</v>
      </c>
    </row>
    <row r="43" spans="1:5" ht="67.5" customHeight="1">
      <c r="A43" s="27" t="s">
        <v>21</v>
      </c>
      <c r="B43" s="18" t="s">
        <v>107</v>
      </c>
      <c r="C43" s="38">
        <v>1685583</v>
      </c>
      <c r="D43" s="46">
        <v>0</v>
      </c>
      <c r="E43" s="38">
        <v>1685583</v>
      </c>
    </row>
    <row r="44" spans="1:5" ht="53.25" customHeight="1">
      <c r="A44" s="26" t="s">
        <v>22</v>
      </c>
      <c r="B44" s="16" t="s">
        <v>23</v>
      </c>
      <c r="C44" s="39">
        <f>C45</f>
        <v>22743155</v>
      </c>
      <c r="D44" s="39">
        <f>D45</f>
        <v>0</v>
      </c>
      <c r="E44" s="39">
        <f>E45</f>
        <v>22743155</v>
      </c>
    </row>
    <row r="45" spans="1:5" ht="71.25" customHeight="1">
      <c r="A45" s="27" t="s">
        <v>24</v>
      </c>
      <c r="B45" s="18" t="s">
        <v>25</v>
      </c>
      <c r="C45" s="38">
        <v>22743155</v>
      </c>
      <c r="D45" s="46">
        <v>0</v>
      </c>
      <c r="E45" s="38">
        <v>22743155</v>
      </c>
    </row>
    <row r="46" spans="1:5" ht="18">
      <c r="A46" s="26" t="s">
        <v>26</v>
      </c>
      <c r="B46" s="16" t="s">
        <v>27</v>
      </c>
      <c r="C46" s="39">
        <f aca="true" t="shared" si="0" ref="C46:E47">C47</f>
        <v>2700098</v>
      </c>
      <c r="D46" s="39">
        <f t="shared" si="0"/>
        <v>0</v>
      </c>
      <c r="E46" s="39">
        <f t="shared" si="0"/>
        <v>2700098</v>
      </c>
    </row>
    <row r="47" spans="1:5" ht="31.5">
      <c r="A47" s="26" t="s">
        <v>28</v>
      </c>
      <c r="B47" s="16" t="s">
        <v>29</v>
      </c>
      <c r="C47" s="39">
        <f t="shared" si="0"/>
        <v>2700098</v>
      </c>
      <c r="D47" s="39">
        <f t="shared" si="0"/>
        <v>0</v>
      </c>
      <c r="E47" s="39">
        <f t="shared" si="0"/>
        <v>2700098</v>
      </c>
    </row>
    <row r="48" spans="1:5" ht="54" customHeight="1">
      <c r="A48" s="18" t="s">
        <v>30</v>
      </c>
      <c r="B48" s="18" t="s">
        <v>31</v>
      </c>
      <c r="C48" s="38">
        <v>2700098</v>
      </c>
      <c r="D48" s="46">
        <v>0</v>
      </c>
      <c r="E48" s="38">
        <v>2700098</v>
      </c>
    </row>
    <row r="49" spans="1:5" ht="49.5" customHeight="1">
      <c r="A49" s="26" t="s">
        <v>32</v>
      </c>
      <c r="B49" s="16" t="s">
        <v>33</v>
      </c>
      <c r="C49" s="39">
        <f>C52+C57+C50</f>
        <v>30098431</v>
      </c>
      <c r="D49" s="39">
        <f>D52+D57+D50</f>
        <v>0</v>
      </c>
      <c r="E49" s="39">
        <f>E52+E57+E50</f>
        <v>30098431</v>
      </c>
    </row>
    <row r="50" spans="1:5" ht="90.75" customHeight="1">
      <c r="A50" s="26" t="s">
        <v>158</v>
      </c>
      <c r="B50" s="16" t="s">
        <v>159</v>
      </c>
      <c r="C50" s="39">
        <f>C51</f>
        <v>1362</v>
      </c>
      <c r="D50" s="39">
        <f>D51</f>
        <v>0</v>
      </c>
      <c r="E50" s="39">
        <f>E51</f>
        <v>1362</v>
      </c>
    </row>
    <row r="51" spans="1:5" ht="54" customHeight="1">
      <c r="A51" s="27" t="s">
        <v>160</v>
      </c>
      <c r="B51" s="18" t="s">
        <v>161</v>
      </c>
      <c r="C51" s="38">
        <v>1362</v>
      </c>
      <c r="D51" s="46">
        <v>0</v>
      </c>
      <c r="E51" s="38">
        <v>1362</v>
      </c>
    </row>
    <row r="52" spans="1:5" ht="107.25" customHeight="1">
      <c r="A52" s="26" t="s">
        <v>34</v>
      </c>
      <c r="B52" s="16" t="s">
        <v>116</v>
      </c>
      <c r="C52" s="39">
        <f>C53+C55</f>
        <v>29306069</v>
      </c>
      <c r="D52" s="39">
        <f>D53+D55</f>
        <v>0</v>
      </c>
      <c r="E52" s="39">
        <f>E53+E55</f>
        <v>29306069</v>
      </c>
    </row>
    <row r="53" spans="1:5" ht="82.5" customHeight="1">
      <c r="A53" s="26" t="s">
        <v>35</v>
      </c>
      <c r="B53" s="16" t="s">
        <v>124</v>
      </c>
      <c r="C53" s="39">
        <f>C54</f>
        <v>26380129</v>
      </c>
      <c r="D53" s="39">
        <f>D54</f>
        <v>0</v>
      </c>
      <c r="E53" s="39">
        <f>E54</f>
        <v>26380129</v>
      </c>
    </row>
    <row r="54" spans="1:5" ht="88.5" customHeight="1">
      <c r="A54" s="27" t="s">
        <v>123</v>
      </c>
      <c r="B54" s="18" t="s">
        <v>36</v>
      </c>
      <c r="C54" s="38">
        <v>26380129</v>
      </c>
      <c r="D54" s="46">
        <v>0</v>
      </c>
      <c r="E54" s="38">
        <f>C54+D54</f>
        <v>26380129</v>
      </c>
    </row>
    <row r="55" spans="1:5" ht="99.75" customHeight="1">
      <c r="A55" s="26" t="s">
        <v>37</v>
      </c>
      <c r="B55" s="20" t="s">
        <v>125</v>
      </c>
      <c r="C55" s="39">
        <f>C56</f>
        <v>2925940</v>
      </c>
      <c r="D55" s="39">
        <f>D56</f>
        <v>0</v>
      </c>
      <c r="E55" s="39">
        <f>E56</f>
        <v>2925940</v>
      </c>
    </row>
    <row r="56" spans="1:5" ht="66.75" customHeight="1">
      <c r="A56" s="27" t="s">
        <v>38</v>
      </c>
      <c r="B56" s="18" t="s">
        <v>112</v>
      </c>
      <c r="C56" s="38">
        <v>2925940</v>
      </c>
      <c r="D56" s="46">
        <v>0</v>
      </c>
      <c r="E56" s="38">
        <v>2925940</v>
      </c>
    </row>
    <row r="57" spans="1:5" ht="36.75" customHeight="1">
      <c r="A57" s="26" t="s">
        <v>39</v>
      </c>
      <c r="B57" s="16" t="s">
        <v>40</v>
      </c>
      <c r="C57" s="39">
        <f aca="true" t="shared" si="1" ref="C57:E58">C58</f>
        <v>791000</v>
      </c>
      <c r="D57" s="39">
        <f t="shared" si="1"/>
        <v>0</v>
      </c>
      <c r="E57" s="39">
        <f t="shared" si="1"/>
        <v>791000</v>
      </c>
    </row>
    <row r="58" spans="1:5" ht="52.5" customHeight="1">
      <c r="A58" s="27" t="s">
        <v>41</v>
      </c>
      <c r="B58" s="18" t="s">
        <v>126</v>
      </c>
      <c r="C58" s="38">
        <f t="shared" si="1"/>
        <v>791000</v>
      </c>
      <c r="D58" s="38">
        <f t="shared" si="1"/>
        <v>0</v>
      </c>
      <c r="E58" s="38">
        <f t="shared" si="1"/>
        <v>791000</v>
      </c>
    </row>
    <row r="59" spans="1:5" ht="54" customHeight="1">
      <c r="A59" s="27" t="s">
        <v>42</v>
      </c>
      <c r="B59" s="18" t="s">
        <v>43</v>
      </c>
      <c r="C59" s="38">
        <v>791000</v>
      </c>
      <c r="D59" s="46">
        <v>0</v>
      </c>
      <c r="E59" s="38">
        <v>791000</v>
      </c>
    </row>
    <row r="60" spans="1:5" ht="31.5">
      <c r="A60" s="26" t="s">
        <v>44</v>
      </c>
      <c r="B60" s="16" t="s">
        <v>45</v>
      </c>
      <c r="C60" s="39">
        <f>C61</f>
        <v>1394153</v>
      </c>
      <c r="D60" s="39">
        <f>D61</f>
        <v>0</v>
      </c>
      <c r="E60" s="39">
        <f>E61</f>
        <v>1394153</v>
      </c>
    </row>
    <row r="61" spans="1:5" ht="23.25" customHeight="1">
      <c r="A61" s="26" t="s">
        <v>46</v>
      </c>
      <c r="B61" s="16" t="s">
        <v>47</v>
      </c>
      <c r="C61" s="39">
        <f>SUM(C62:C65)</f>
        <v>1394153</v>
      </c>
      <c r="D61" s="39">
        <f>SUM(D62:D65)</f>
        <v>0</v>
      </c>
      <c r="E61" s="39">
        <f>SUM(E62:E65)</f>
        <v>1394153</v>
      </c>
    </row>
    <row r="62" spans="1:5" ht="32.25" customHeight="1">
      <c r="A62" s="27" t="s">
        <v>130</v>
      </c>
      <c r="B62" s="18" t="s">
        <v>135</v>
      </c>
      <c r="C62" s="38">
        <v>55560</v>
      </c>
      <c r="D62" s="46">
        <v>0</v>
      </c>
      <c r="E62" s="38">
        <v>55560</v>
      </c>
    </row>
    <row r="63" spans="1:5" ht="35.25" customHeight="1">
      <c r="A63" s="27" t="s">
        <v>132</v>
      </c>
      <c r="B63" s="18" t="s">
        <v>131</v>
      </c>
      <c r="C63" s="38">
        <v>106550</v>
      </c>
      <c r="D63" s="46">
        <v>0</v>
      </c>
      <c r="E63" s="38">
        <v>106550</v>
      </c>
    </row>
    <row r="64" spans="1:5" ht="23.25" customHeight="1">
      <c r="A64" s="27" t="s">
        <v>133</v>
      </c>
      <c r="B64" s="18" t="s">
        <v>190</v>
      </c>
      <c r="C64" s="38">
        <v>538875</v>
      </c>
      <c r="D64" s="46">
        <v>0</v>
      </c>
      <c r="E64" s="38">
        <v>538875</v>
      </c>
    </row>
    <row r="65" spans="1:5" ht="23.25" customHeight="1">
      <c r="A65" s="27" t="s">
        <v>134</v>
      </c>
      <c r="B65" s="18" t="s">
        <v>136</v>
      </c>
      <c r="C65" s="38">
        <v>693168</v>
      </c>
      <c r="D65" s="46">
        <v>0</v>
      </c>
      <c r="E65" s="38">
        <v>693168</v>
      </c>
    </row>
    <row r="66" spans="1:5" ht="41.25" customHeight="1">
      <c r="A66" s="26" t="s">
        <v>93</v>
      </c>
      <c r="B66" s="16" t="s">
        <v>100</v>
      </c>
      <c r="C66" s="39">
        <f>C67+C70</f>
        <v>29489571</v>
      </c>
      <c r="D66" s="39">
        <f>D67+D70</f>
        <v>810000</v>
      </c>
      <c r="E66" s="39">
        <f>E67+E70</f>
        <v>30299571</v>
      </c>
    </row>
    <row r="67" spans="1:5" ht="104.25" customHeight="1">
      <c r="A67" s="26" t="s">
        <v>99</v>
      </c>
      <c r="B67" s="16" t="s">
        <v>110</v>
      </c>
      <c r="C67" s="39">
        <f aca="true" t="shared" si="2" ref="C67:E68">C68</f>
        <v>26401095</v>
      </c>
      <c r="D67" s="39">
        <f t="shared" si="2"/>
        <v>0</v>
      </c>
      <c r="E67" s="39">
        <f t="shared" si="2"/>
        <v>26401095</v>
      </c>
    </row>
    <row r="68" spans="1:5" ht="97.5" customHeight="1">
      <c r="A68" s="26" t="s">
        <v>128</v>
      </c>
      <c r="B68" s="16" t="s">
        <v>129</v>
      </c>
      <c r="C68" s="39">
        <f t="shared" si="2"/>
        <v>26401095</v>
      </c>
      <c r="D68" s="39">
        <f t="shared" si="2"/>
        <v>0</v>
      </c>
      <c r="E68" s="39">
        <f>E69</f>
        <v>26401095</v>
      </c>
    </row>
    <row r="69" spans="1:5" ht="96.75" customHeight="1">
      <c r="A69" s="27" t="s">
        <v>127</v>
      </c>
      <c r="B69" s="18" t="s">
        <v>111</v>
      </c>
      <c r="C69" s="38">
        <v>26401095</v>
      </c>
      <c r="D69" s="46">
        <v>0</v>
      </c>
      <c r="E69" s="38">
        <f>C69+D69</f>
        <v>26401095</v>
      </c>
    </row>
    <row r="70" spans="1:5" ht="66" customHeight="1">
      <c r="A70" s="26" t="s">
        <v>94</v>
      </c>
      <c r="B70" s="16" t="s">
        <v>144</v>
      </c>
      <c r="C70" s="39">
        <f>C72</f>
        <v>3088476</v>
      </c>
      <c r="D70" s="39">
        <f>D72</f>
        <v>810000</v>
      </c>
      <c r="E70" s="39">
        <f>E72</f>
        <v>3898476</v>
      </c>
    </row>
    <row r="71" spans="1:5" ht="33.75" customHeight="1">
      <c r="A71" s="26" t="s">
        <v>95</v>
      </c>
      <c r="B71" s="16" t="s">
        <v>96</v>
      </c>
      <c r="C71" s="39">
        <f>C72</f>
        <v>3088476</v>
      </c>
      <c r="D71" s="39">
        <f>D72</f>
        <v>810000</v>
      </c>
      <c r="E71" s="39">
        <f>E72</f>
        <v>3898476</v>
      </c>
    </row>
    <row r="72" spans="1:5" ht="48.75" customHeight="1">
      <c r="A72" s="27" t="s">
        <v>97</v>
      </c>
      <c r="B72" s="18" t="s">
        <v>98</v>
      </c>
      <c r="C72" s="38">
        <v>3088476</v>
      </c>
      <c r="D72" s="46">
        <v>810000</v>
      </c>
      <c r="E72" s="38">
        <f>C72+D72</f>
        <v>3898476</v>
      </c>
    </row>
    <row r="73" spans="1:5" ht="18">
      <c r="A73" s="26" t="s">
        <v>48</v>
      </c>
      <c r="B73" s="16" t="s">
        <v>49</v>
      </c>
      <c r="C73" s="39">
        <f>C74+C77+C78+C80+C82+C81</f>
        <v>4896397</v>
      </c>
      <c r="D73" s="39">
        <f>D74+D77+D78+D80+D82+D81</f>
        <v>0</v>
      </c>
      <c r="E73" s="39">
        <f>E74+E77+E78+E80+E82+E81</f>
        <v>4896397</v>
      </c>
    </row>
    <row r="74" spans="1:5" ht="37.5" customHeight="1">
      <c r="A74" s="26" t="s">
        <v>50</v>
      </c>
      <c r="B74" s="16" t="s">
        <v>51</v>
      </c>
      <c r="C74" s="39">
        <f>C75+C76</f>
        <v>70441</v>
      </c>
      <c r="D74" s="39">
        <f>D75+D76</f>
        <v>0</v>
      </c>
      <c r="E74" s="39">
        <f>E75+E76</f>
        <v>70441</v>
      </c>
    </row>
    <row r="75" spans="1:5" ht="73.5" customHeight="1">
      <c r="A75" s="27" t="s">
        <v>52</v>
      </c>
      <c r="B75" s="36" t="s">
        <v>179</v>
      </c>
      <c r="C75" s="38">
        <v>40418</v>
      </c>
      <c r="D75" s="46">
        <v>0</v>
      </c>
      <c r="E75" s="38">
        <v>40418</v>
      </c>
    </row>
    <row r="76" spans="1:5" ht="68.25" customHeight="1">
      <c r="A76" s="27" t="s">
        <v>53</v>
      </c>
      <c r="B76" s="18" t="s">
        <v>54</v>
      </c>
      <c r="C76" s="38">
        <v>30023</v>
      </c>
      <c r="D76" s="46">
        <v>0</v>
      </c>
      <c r="E76" s="38">
        <v>30023</v>
      </c>
    </row>
    <row r="77" spans="1:5" ht="74.25" customHeight="1">
      <c r="A77" s="26" t="s">
        <v>55</v>
      </c>
      <c r="B77" s="16" t="s">
        <v>56</v>
      </c>
      <c r="C77" s="39">
        <v>61273</v>
      </c>
      <c r="D77" s="46">
        <v>0</v>
      </c>
      <c r="E77" s="39">
        <v>61273</v>
      </c>
    </row>
    <row r="78" spans="1:5" ht="126" customHeight="1">
      <c r="A78" s="26" t="s">
        <v>145</v>
      </c>
      <c r="B78" s="16" t="s">
        <v>181</v>
      </c>
      <c r="C78" s="39">
        <f>C79</f>
        <v>25304</v>
      </c>
      <c r="D78" s="46">
        <v>0</v>
      </c>
      <c r="E78" s="39">
        <f>E79</f>
        <v>25304</v>
      </c>
    </row>
    <row r="79" spans="1:5" ht="33.75" customHeight="1">
      <c r="A79" s="27" t="s">
        <v>57</v>
      </c>
      <c r="B79" s="18" t="s">
        <v>101</v>
      </c>
      <c r="C79" s="38">
        <v>25304</v>
      </c>
      <c r="D79" s="46">
        <v>0</v>
      </c>
      <c r="E79" s="38">
        <v>25304</v>
      </c>
    </row>
    <row r="80" spans="1:5" s="3" customFormat="1" ht="66.75" customHeight="1">
      <c r="A80" s="26" t="s">
        <v>58</v>
      </c>
      <c r="B80" s="16" t="s">
        <v>59</v>
      </c>
      <c r="C80" s="39">
        <v>289710</v>
      </c>
      <c r="D80" s="46">
        <v>0</v>
      </c>
      <c r="E80" s="39">
        <v>289710</v>
      </c>
    </row>
    <row r="81" spans="1:5" s="3" customFormat="1" ht="84.75" customHeight="1">
      <c r="A81" s="26" t="s">
        <v>167</v>
      </c>
      <c r="B81" s="16" t="s">
        <v>168</v>
      </c>
      <c r="C81" s="39">
        <v>139050</v>
      </c>
      <c r="D81" s="46">
        <v>0</v>
      </c>
      <c r="E81" s="39">
        <v>139050</v>
      </c>
    </row>
    <row r="82" spans="1:5" s="3" customFormat="1" ht="33.75" customHeight="1">
      <c r="A82" s="26" t="s">
        <v>60</v>
      </c>
      <c r="B82" s="16" t="s">
        <v>61</v>
      </c>
      <c r="C82" s="39">
        <f>C83</f>
        <v>4310619</v>
      </c>
      <c r="D82" s="39">
        <f>D83</f>
        <v>0</v>
      </c>
      <c r="E82" s="39">
        <f>E83</f>
        <v>4310619</v>
      </c>
    </row>
    <row r="83" spans="1:5" ht="47.25">
      <c r="A83" s="27" t="s">
        <v>62</v>
      </c>
      <c r="B83" s="18" t="s">
        <v>63</v>
      </c>
      <c r="C83" s="38">
        <v>4310619</v>
      </c>
      <c r="D83" s="46">
        <v>0</v>
      </c>
      <c r="E83" s="38">
        <v>4310619</v>
      </c>
    </row>
    <row r="84" spans="1:5" s="3" customFormat="1" ht="18">
      <c r="A84" s="28" t="s">
        <v>64</v>
      </c>
      <c r="B84" s="16" t="s">
        <v>65</v>
      </c>
      <c r="C84" s="39">
        <f>C85+C122</f>
        <v>366057550</v>
      </c>
      <c r="D84" s="39">
        <f>D85+D122</f>
        <v>29528550</v>
      </c>
      <c r="E84" s="39">
        <f>E85+E122</f>
        <v>395586100</v>
      </c>
    </row>
    <row r="85" spans="1:5" ht="39" customHeight="1">
      <c r="A85" s="28" t="s">
        <v>66</v>
      </c>
      <c r="B85" s="16" t="s">
        <v>67</v>
      </c>
      <c r="C85" s="38">
        <f>C86+C97+C89</f>
        <v>367125810</v>
      </c>
      <c r="D85" s="38">
        <f>D86+D97+D89</f>
        <v>29528550</v>
      </c>
      <c r="E85" s="38">
        <f>E86+E97+E89</f>
        <v>396654360</v>
      </c>
    </row>
    <row r="86" spans="1:5" ht="41.25" customHeight="1">
      <c r="A86" s="28" t="s">
        <v>68</v>
      </c>
      <c r="B86" s="16" t="s">
        <v>69</v>
      </c>
      <c r="C86" s="38">
        <f aca="true" t="shared" si="3" ref="C86:E87">C87</f>
        <v>18821000</v>
      </c>
      <c r="D86" s="38">
        <f t="shared" si="3"/>
        <v>0</v>
      </c>
      <c r="E86" s="38">
        <f t="shared" si="3"/>
        <v>18821000</v>
      </c>
    </row>
    <row r="87" spans="1:5" s="3" customFormat="1" ht="30.75" customHeight="1">
      <c r="A87" s="28" t="s">
        <v>188</v>
      </c>
      <c r="B87" s="16" t="s">
        <v>70</v>
      </c>
      <c r="C87" s="39">
        <f t="shared" si="3"/>
        <v>18821000</v>
      </c>
      <c r="D87" s="39">
        <f t="shared" si="3"/>
        <v>0</v>
      </c>
      <c r="E87" s="39">
        <f t="shared" si="3"/>
        <v>18821000</v>
      </c>
    </row>
    <row r="88" spans="1:5" ht="39.75" customHeight="1">
      <c r="A88" s="19" t="s">
        <v>71</v>
      </c>
      <c r="B88" s="18" t="s">
        <v>72</v>
      </c>
      <c r="C88" s="38">
        <v>18821000</v>
      </c>
      <c r="D88" s="46">
        <v>0</v>
      </c>
      <c r="E88" s="38">
        <v>18821000</v>
      </c>
    </row>
    <row r="89" spans="1:5" ht="48.75" customHeight="1">
      <c r="A89" s="28" t="s">
        <v>186</v>
      </c>
      <c r="B89" s="44" t="s">
        <v>187</v>
      </c>
      <c r="C89" s="53">
        <f>C92+C90</f>
        <v>16002970</v>
      </c>
      <c r="D89" s="53">
        <f>D92+D90</f>
        <v>29528550</v>
      </c>
      <c r="E89" s="53">
        <f>E92+E90</f>
        <v>45531520</v>
      </c>
    </row>
    <row r="90" spans="1:5" ht="109.5" customHeight="1">
      <c r="A90" s="55" t="s">
        <v>212</v>
      </c>
      <c r="B90" s="57" t="s">
        <v>211</v>
      </c>
      <c r="C90" s="40">
        <f>C91</f>
        <v>0</v>
      </c>
      <c r="D90" s="40">
        <f>D91</f>
        <v>29528550</v>
      </c>
      <c r="E90" s="40">
        <f>E91</f>
        <v>29528550</v>
      </c>
    </row>
    <row r="91" spans="1:5" ht="120.75" customHeight="1">
      <c r="A91" s="19" t="s">
        <v>213</v>
      </c>
      <c r="B91" s="52" t="s">
        <v>214</v>
      </c>
      <c r="C91" s="51">
        <v>0</v>
      </c>
      <c r="D91" s="48">
        <v>29528550</v>
      </c>
      <c r="E91" s="54">
        <f>C91+D91</f>
        <v>29528550</v>
      </c>
    </row>
    <row r="92" spans="1:5" ht="48.75" customHeight="1">
      <c r="A92" s="33" t="s">
        <v>205</v>
      </c>
      <c r="B92" s="47" t="s">
        <v>204</v>
      </c>
      <c r="C92" s="40">
        <f>C93</f>
        <v>16002970</v>
      </c>
      <c r="D92" s="40">
        <f>D93</f>
        <v>0</v>
      </c>
      <c r="E92" s="40">
        <f>E93</f>
        <v>16002970</v>
      </c>
    </row>
    <row r="93" spans="1:5" ht="48.75" customHeight="1">
      <c r="A93" s="49" t="s">
        <v>206</v>
      </c>
      <c r="B93" s="50" t="s">
        <v>207</v>
      </c>
      <c r="C93" s="40">
        <f>C94+C95+C96</f>
        <v>16002970</v>
      </c>
      <c r="D93" s="40">
        <f>D94+D95+D96</f>
        <v>0</v>
      </c>
      <c r="E93" s="40">
        <f>E94+E95+E96</f>
        <v>16002970</v>
      </c>
    </row>
    <row r="94" spans="1:5" ht="127.5" customHeight="1">
      <c r="A94" s="49" t="s">
        <v>206</v>
      </c>
      <c r="B94" s="50" t="s">
        <v>208</v>
      </c>
      <c r="C94" s="48">
        <v>14250000</v>
      </c>
      <c r="D94" s="48">
        <v>0</v>
      </c>
      <c r="E94" s="51">
        <f>C94+D94</f>
        <v>14250000</v>
      </c>
    </row>
    <row r="95" spans="1:5" ht="75.75" customHeight="1">
      <c r="A95" s="49" t="s">
        <v>206</v>
      </c>
      <c r="B95" s="50" t="s">
        <v>209</v>
      </c>
      <c r="C95" s="48">
        <v>950000</v>
      </c>
      <c r="D95" s="48">
        <v>0</v>
      </c>
      <c r="E95" s="51">
        <f>C95+D95</f>
        <v>950000</v>
      </c>
    </row>
    <row r="96" spans="1:5" ht="91.5" customHeight="1">
      <c r="A96" s="49" t="s">
        <v>206</v>
      </c>
      <c r="B96" s="50" t="s">
        <v>210</v>
      </c>
      <c r="C96" s="48">
        <v>802970</v>
      </c>
      <c r="D96" s="48">
        <v>0</v>
      </c>
      <c r="E96" s="51">
        <f>C96+D96</f>
        <v>802970</v>
      </c>
    </row>
    <row r="97" spans="1:5" s="3" customFormat="1" ht="45" customHeight="1">
      <c r="A97" s="33" t="s">
        <v>73</v>
      </c>
      <c r="B97" s="34" t="s">
        <v>74</v>
      </c>
      <c r="C97" s="40">
        <f>C98+C102+C112+C114+C118+C116</f>
        <v>332301840</v>
      </c>
      <c r="D97" s="40">
        <f>D98+D102+D112+D114+D118+D116</f>
        <v>0</v>
      </c>
      <c r="E97" s="40">
        <f>E98+E102+E112+E114+E118+E116</f>
        <v>332301840</v>
      </c>
    </row>
    <row r="98" spans="1:5" ht="48.75" customHeight="1">
      <c r="A98" s="35" t="s">
        <v>75</v>
      </c>
      <c r="B98" s="16" t="s">
        <v>92</v>
      </c>
      <c r="C98" s="39">
        <f>C99</f>
        <v>457356</v>
      </c>
      <c r="D98" s="39">
        <f>D99</f>
        <v>0</v>
      </c>
      <c r="E98" s="39">
        <f>E99</f>
        <v>457356</v>
      </c>
    </row>
    <row r="99" spans="1:5" ht="51.75" customHeight="1">
      <c r="A99" s="19" t="s">
        <v>76</v>
      </c>
      <c r="B99" s="18" t="s">
        <v>114</v>
      </c>
      <c r="C99" s="38">
        <v>457356</v>
      </c>
      <c r="D99" s="46">
        <v>0</v>
      </c>
      <c r="E99" s="38">
        <v>457356</v>
      </c>
    </row>
    <row r="100" spans="1:5" ht="1.5" customHeight="1" hidden="1">
      <c r="A100" s="28" t="s">
        <v>77</v>
      </c>
      <c r="B100" s="16" t="s">
        <v>78</v>
      </c>
      <c r="C100" s="16"/>
      <c r="D100" s="16"/>
      <c r="E100" s="38">
        <f>E101</f>
        <v>0</v>
      </c>
    </row>
    <row r="101" spans="1:5" ht="31.5" hidden="1">
      <c r="A101" s="28" t="s">
        <v>79</v>
      </c>
      <c r="B101" s="16" t="s">
        <v>80</v>
      </c>
      <c r="C101" s="16"/>
      <c r="D101" s="16"/>
      <c r="E101" s="38">
        <v>0</v>
      </c>
    </row>
    <row r="102" spans="1:5" ht="49.5" customHeight="1">
      <c r="A102" s="28" t="s">
        <v>81</v>
      </c>
      <c r="B102" s="16" t="s">
        <v>82</v>
      </c>
      <c r="C102" s="39">
        <f>C103</f>
        <v>326326892</v>
      </c>
      <c r="D102" s="39">
        <f>D103</f>
        <v>0</v>
      </c>
      <c r="E102" s="39">
        <f>E103</f>
        <v>326326892</v>
      </c>
    </row>
    <row r="103" spans="1:5" ht="49.5" customHeight="1">
      <c r="A103" s="28" t="s">
        <v>183</v>
      </c>
      <c r="B103" s="16" t="s">
        <v>184</v>
      </c>
      <c r="C103" s="39">
        <f>SUM(C104:C111)</f>
        <v>326326892</v>
      </c>
      <c r="D103" s="39">
        <f>SUM(D104:D111)</f>
        <v>0</v>
      </c>
      <c r="E103" s="39">
        <f>SUM(E104:E111)</f>
        <v>326326892</v>
      </c>
    </row>
    <row r="104" spans="1:5" ht="75.75" customHeight="1">
      <c r="A104" s="19" t="s">
        <v>83</v>
      </c>
      <c r="B104" s="18" t="s">
        <v>180</v>
      </c>
      <c r="C104" s="38">
        <v>792707</v>
      </c>
      <c r="D104" s="46">
        <v>0</v>
      </c>
      <c r="E104" s="38">
        <v>792707</v>
      </c>
    </row>
    <row r="105" spans="1:5" ht="128.25" customHeight="1">
      <c r="A105" s="19" t="s">
        <v>83</v>
      </c>
      <c r="B105" s="18" t="s">
        <v>169</v>
      </c>
      <c r="C105" s="38">
        <v>1316200</v>
      </c>
      <c r="D105" s="46">
        <v>0</v>
      </c>
      <c r="E105" s="38">
        <v>1316200</v>
      </c>
    </row>
    <row r="106" spans="1:5" ht="99.75" customHeight="1">
      <c r="A106" s="19" t="s">
        <v>83</v>
      </c>
      <c r="B106" s="18" t="s">
        <v>170</v>
      </c>
      <c r="C106" s="38">
        <v>9540</v>
      </c>
      <c r="D106" s="46">
        <v>0</v>
      </c>
      <c r="E106" s="38">
        <v>9540</v>
      </c>
    </row>
    <row r="107" spans="1:5" ht="66.75" customHeight="1">
      <c r="A107" s="19" t="s">
        <v>83</v>
      </c>
      <c r="B107" s="18" t="s">
        <v>177</v>
      </c>
      <c r="C107" s="38">
        <v>329000</v>
      </c>
      <c r="D107" s="46">
        <v>0</v>
      </c>
      <c r="E107" s="38">
        <v>329000</v>
      </c>
    </row>
    <row r="108" spans="1:5" ht="56.25" customHeight="1">
      <c r="A108" s="19" t="s">
        <v>83</v>
      </c>
      <c r="B108" s="18" t="s">
        <v>182</v>
      </c>
      <c r="C108" s="38">
        <v>172236</v>
      </c>
      <c r="D108" s="46">
        <v>0</v>
      </c>
      <c r="E108" s="38">
        <v>172236</v>
      </c>
    </row>
    <row r="109" spans="1:5" ht="81.75" customHeight="1">
      <c r="A109" s="19" t="s">
        <v>83</v>
      </c>
      <c r="B109" s="18" t="s">
        <v>172</v>
      </c>
      <c r="C109" s="38">
        <v>177906971</v>
      </c>
      <c r="D109" s="38">
        <v>0</v>
      </c>
      <c r="E109" s="38">
        <f>C109+D109</f>
        <v>177906971</v>
      </c>
    </row>
    <row r="110" spans="1:5" ht="51" customHeight="1">
      <c r="A110" s="19" t="s">
        <v>83</v>
      </c>
      <c r="B110" s="18" t="s">
        <v>171</v>
      </c>
      <c r="C110" s="38">
        <v>123777490</v>
      </c>
      <c r="D110" s="38">
        <v>0</v>
      </c>
      <c r="E110" s="38">
        <f>C110+D110</f>
        <v>123777490</v>
      </c>
    </row>
    <row r="111" spans="1:5" ht="100.5" customHeight="1">
      <c r="A111" s="19" t="s">
        <v>83</v>
      </c>
      <c r="B111" s="18" t="s">
        <v>194</v>
      </c>
      <c r="C111" s="38">
        <v>22022748</v>
      </c>
      <c r="D111" s="38">
        <v>0</v>
      </c>
      <c r="E111" s="38">
        <f>C111+D111</f>
        <v>22022748</v>
      </c>
    </row>
    <row r="112" spans="1:5" ht="66" customHeight="1">
      <c r="A112" s="28" t="s">
        <v>84</v>
      </c>
      <c r="B112" s="16" t="s">
        <v>102</v>
      </c>
      <c r="C112" s="39">
        <f>C113</f>
        <v>0</v>
      </c>
      <c r="D112" s="39">
        <f>D113</f>
        <v>0</v>
      </c>
      <c r="E112" s="39">
        <f>E113</f>
        <v>0</v>
      </c>
    </row>
    <row r="113" spans="1:5" ht="54.75" customHeight="1">
      <c r="A113" s="19" t="s">
        <v>85</v>
      </c>
      <c r="B113" s="18" t="s">
        <v>185</v>
      </c>
      <c r="C113" s="38">
        <v>0</v>
      </c>
      <c r="D113" s="46">
        <v>0</v>
      </c>
      <c r="E113" s="38">
        <f>C113+D113</f>
        <v>0</v>
      </c>
    </row>
    <row r="114" spans="1:5" ht="83.25" customHeight="1">
      <c r="A114" s="28" t="s">
        <v>103</v>
      </c>
      <c r="B114" s="16" t="s">
        <v>104</v>
      </c>
      <c r="C114" s="39">
        <f>C115</f>
        <v>3745492</v>
      </c>
      <c r="D114" s="39">
        <f>D115</f>
        <v>0</v>
      </c>
      <c r="E114" s="39">
        <f>E115</f>
        <v>3745492</v>
      </c>
    </row>
    <row r="115" spans="1:5" ht="69" customHeight="1">
      <c r="A115" s="19" t="s">
        <v>105</v>
      </c>
      <c r="B115" s="18" t="s">
        <v>113</v>
      </c>
      <c r="C115" s="38">
        <v>3745492</v>
      </c>
      <c r="D115" s="46">
        <v>0</v>
      </c>
      <c r="E115" s="38">
        <v>3745492</v>
      </c>
    </row>
    <row r="116" spans="1:5" ht="88.5" customHeight="1">
      <c r="A116" s="28" t="s">
        <v>173</v>
      </c>
      <c r="B116" s="16" t="s">
        <v>176</v>
      </c>
      <c r="C116" s="39">
        <f>C117</f>
        <v>1772100</v>
      </c>
      <c r="D116" s="39">
        <f>D117</f>
        <v>0</v>
      </c>
      <c r="E116" s="39">
        <f>E117</f>
        <v>1772100</v>
      </c>
    </row>
    <row r="117" spans="1:5" ht="69" customHeight="1">
      <c r="A117" s="19" t="s">
        <v>174</v>
      </c>
      <c r="B117" s="18" t="s">
        <v>175</v>
      </c>
      <c r="C117" s="38">
        <v>1772100</v>
      </c>
      <c r="D117" s="46">
        <v>0</v>
      </c>
      <c r="E117" s="38">
        <v>1772100</v>
      </c>
    </row>
    <row r="118" spans="1:5" ht="18">
      <c r="A118" s="28" t="s">
        <v>86</v>
      </c>
      <c r="B118" s="21" t="s">
        <v>87</v>
      </c>
      <c r="C118" s="39">
        <f>C119</f>
        <v>0</v>
      </c>
      <c r="D118" s="39">
        <f>D119</f>
        <v>0</v>
      </c>
      <c r="E118" s="39">
        <f>E119</f>
        <v>0</v>
      </c>
    </row>
    <row r="119" spans="1:5" ht="18">
      <c r="A119" s="28" t="s">
        <v>88</v>
      </c>
      <c r="B119" s="21" t="s">
        <v>89</v>
      </c>
      <c r="C119" s="38">
        <f>C120+C121</f>
        <v>0</v>
      </c>
      <c r="D119" s="38">
        <f>D120+D121</f>
        <v>0</v>
      </c>
      <c r="E119" s="38">
        <f>E120+E121</f>
        <v>0</v>
      </c>
    </row>
    <row r="120" spans="1:5" ht="90" customHeight="1">
      <c r="A120" s="19" t="s">
        <v>88</v>
      </c>
      <c r="B120" s="18" t="s">
        <v>172</v>
      </c>
      <c r="C120" s="38">
        <v>0</v>
      </c>
      <c r="D120" s="46">
        <v>0</v>
      </c>
      <c r="E120" s="38">
        <f>C120+D120</f>
        <v>0</v>
      </c>
    </row>
    <row r="121" spans="1:5" ht="52.5" customHeight="1">
      <c r="A121" s="19" t="s">
        <v>88</v>
      </c>
      <c r="B121" s="18" t="s">
        <v>171</v>
      </c>
      <c r="C121" s="38">
        <v>0</v>
      </c>
      <c r="D121" s="46">
        <v>0</v>
      </c>
      <c r="E121" s="38">
        <f>C121+D121</f>
        <v>0</v>
      </c>
    </row>
    <row r="122" spans="1:5" ht="59.25" customHeight="1">
      <c r="A122" s="28" t="s">
        <v>195</v>
      </c>
      <c r="B122" s="16" t="s">
        <v>196</v>
      </c>
      <c r="C122" s="38">
        <f>C123</f>
        <v>-1068260</v>
      </c>
      <c r="D122" s="39">
        <f>D123</f>
        <v>0</v>
      </c>
      <c r="E122" s="39">
        <f>E123</f>
        <v>-1068260</v>
      </c>
    </row>
    <row r="123" spans="1:5" ht="59.25" customHeight="1">
      <c r="A123" s="56" t="s">
        <v>197</v>
      </c>
      <c r="B123" s="18" t="s">
        <v>198</v>
      </c>
      <c r="C123" s="38">
        <v>-1068260</v>
      </c>
      <c r="D123" s="38">
        <v>0</v>
      </c>
      <c r="E123" s="38">
        <f>C123+D123</f>
        <v>-1068260</v>
      </c>
    </row>
    <row r="124" spans="1:5" s="3" customFormat="1" ht="18">
      <c r="A124" s="28" t="s">
        <v>90</v>
      </c>
      <c r="B124" s="16" t="s">
        <v>91</v>
      </c>
      <c r="C124" s="39">
        <f>C16+C84</f>
        <v>688225198</v>
      </c>
      <c r="D124" s="39">
        <f>D16+D84</f>
        <v>30338550</v>
      </c>
      <c r="E124" s="39">
        <f>E16+E84</f>
        <v>718563748</v>
      </c>
    </row>
    <row r="125" spans="1:5" ht="18">
      <c r="A125" s="29"/>
      <c r="B125" s="4"/>
      <c r="C125" s="4"/>
      <c r="D125" s="4"/>
      <c r="E125" s="7"/>
    </row>
    <row r="126" spans="1:5" ht="18">
      <c r="A126" s="67" t="s">
        <v>106</v>
      </c>
      <c r="B126" s="67"/>
      <c r="C126" s="67"/>
      <c r="D126" s="67"/>
      <c r="E126" s="67"/>
    </row>
    <row r="127" spans="1:4" ht="18">
      <c r="A127" s="29"/>
      <c r="B127" s="4"/>
      <c r="C127" s="4"/>
      <c r="D127" s="4"/>
    </row>
    <row r="128" spans="1:4" ht="18">
      <c r="A128" s="29"/>
      <c r="B128" s="4"/>
      <c r="C128" s="4"/>
      <c r="D128" s="4"/>
    </row>
    <row r="129" spans="1:4" ht="18">
      <c r="A129" s="29"/>
      <c r="B129" s="4"/>
      <c r="C129" s="4"/>
      <c r="D129" s="4"/>
    </row>
    <row r="130" spans="1:4" ht="18">
      <c r="A130" s="29"/>
      <c r="B130" s="4"/>
      <c r="C130" s="4"/>
      <c r="D130" s="4"/>
    </row>
    <row r="131" spans="1:4" ht="18">
      <c r="A131" s="29"/>
      <c r="B131" s="4"/>
      <c r="C131" s="4"/>
      <c r="D131" s="4"/>
    </row>
    <row r="132" spans="1:4" ht="18">
      <c r="A132" s="29"/>
      <c r="B132" s="4"/>
      <c r="C132" s="4"/>
      <c r="D132" s="4"/>
    </row>
    <row r="133" spans="1:4" ht="18">
      <c r="A133" s="29"/>
      <c r="B133" s="4"/>
      <c r="C133" s="4"/>
      <c r="D133" s="4"/>
    </row>
    <row r="134" spans="1:4" ht="18">
      <c r="A134" s="29"/>
      <c r="B134" s="4"/>
      <c r="C134" s="4"/>
      <c r="D134" s="4"/>
    </row>
    <row r="135" spans="1:4" ht="18">
      <c r="A135" s="29"/>
      <c r="B135" s="4"/>
      <c r="C135" s="4"/>
      <c r="D135" s="4"/>
    </row>
    <row r="136" spans="1:4" ht="18">
      <c r="A136" s="29"/>
      <c r="B136" s="4"/>
      <c r="C136" s="4"/>
      <c r="D136" s="4"/>
    </row>
    <row r="137" spans="1:4" ht="18">
      <c r="A137" s="29"/>
      <c r="B137" s="4"/>
      <c r="C137" s="4"/>
      <c r="D137" s="4"/>
    </row>
    <row r="138" spans="1:4" ht="18">
      <c r="A138" s="29"/>
      <c r="B138" s="4"/>
      <c r="C138" s="4"/>
      <c r="D138" s="4"/>
    </row>
    <row r="139" spans="1:4" ht="18">
      <c r="A139" s="29"/>
      <c r="B139" s="4"/>
      <c r="C139" s="4"/>
      <c r="D139" s="4"/>
    </row>
    <row r="140" spans="1:4" ht="18">
      <c r="A140" s="29"/>
      <c r="B140" s="4"/>
      <c r="C140" s="4"/>
      <c r="D140" s="4"/>
    </row>
    <row r="141" spans="1:4" ht="18">
      <c r="A141" s="29"/>
      <c r="B141" s="4"/>
      <c r="C141" s="4"/>
      <c r="D141" s="4"/>
    </row>
    <row r="142" spans="1:4" ht="18">
      <c r="A142" s="29"/>
      <c r="B142" s="4"/>
      <c r="C142" s="4"/>
      <c r="D142" s="4"/>
    </row>
    <row r="143" spans="1:4" ht="18">
      <c r="A143" s="29"/>
      <c r="B143" s="4"/>
      <c r="C143" s="4"/>
      <c r="D143" s="4"/>
    </row>
    <row r="144" spans="1:4" ht="18">
      <c r="A144" s="29"/>
      <c r="B144" s="4"/>
      <c r="C144" s="4"/>
      <c r="D144" s="4"/>
    </row>
    <row r="145" spans="1:4" ht="18">
      <c r="A145" s="29"/>
      <c r="B145" s="4"/>
      <c r="C145" s="4"/>
      <c r="D145" s="4"/>
    </row>
    <row r="146" spans="1:4" ht="18">
      <c r="A146" s="29"/>
      <c r="B146" s="4"/>
      <c r="C146" s="4"/>
      <c r="D146" s="4"/>
    </row>
    <row r="147" spans="1:4" ht="18">
      <c r="A147" s="29"/>
      <c r="B147" s="4"/>
      <c r="C147" s="4"/>
      <c r="D147" s="4"/>
    </row>
    <row r="148" spans="1:4" ht="18">
      <c r="A148" s="29"/>
      <c r="B148" s="4"/>
      <c r="C148" s="4"/>
      <c r="D148" s="4"/>
    </row>
    <row r="149" spans="1:4" ht="18">
      <c r="A149" s="29"/>
      <c r="B149" s="4"/>
      <c r="C149" s="4"/>
      <c r="D149" s="4"/>
    </row>
    <row r="150" spans="1:4" ht="18">
      <c r="A150" s="29"/>
      <c r="B150" s="4"/>
      <c r="C150" s="4"/>
      <c r="D150" s="4"/>
    </row>
    <row r="151" spans="1:4" ht="18">
      <c r="A151" s="29"/>
      <c r="B151" s="4"/>
      <c r="C151" s="4"/>
      <c r="D151" s="4"/>
    </row>
    <row r="152" spans="1:4" ht="18">
      <c r="A152" s="29"/>
      <c r="B152" s="4"/>
      <c r="C152" s="4"/>
      <c r="D152" s="4"/>
    </row>
    <row r="153" spans="1:4" ht="18">
      <c r="A153" s="29"/>
      <c r="B153" s="4"/>
      <c r="C153" s="4"/>
      <c r="D153" s="4"/>
    </row>
    <row r="154" spans="1:4" ht="18">
      <c r="A154" s="29"/>
      <c r="B154" s="4"/>
      <c r="C154" s="4"/>
      <c r="D154" s="4"/>
    </row>
    <row r="155" spans="1:4" ht="18">
      <c r="A155" s="29"/>
      <c r="B155" s="4"/>
      <c r="C155" s="4"/>
      <c r="D155" s="4"/>
    </row>
    <row r="156" spans="1:4" ht="18">
      <c r="A156" s="29"/>
      <c r="B156" s="4"/>
      <c r="C156" s="4"/>
      <c r="D156" s="4"/>
    </row>
    <row r="157" spans="1:4" ht="18">
      <c r="A157" s="29"/>
      <c r="B157" s="4"/>
      <c r="C157" s="4"/>
      <c r="D157" s="4"/>
    </row>
    <row r="158" spans="1:4" ht="18">
      <c r="A158" s="29"/>
      <c r="B158" s="4"/>
      <c r="C158" s="4"/>
      <c r="D158" s="4"/>
    </row>
    <row r="159" spans="1:4" ht="18">
      <c r="A159" s="29"/>
      <c r="B159" s="4"/>
      <c r="C159" s="4"/>
      <c r="D159" s="4"/>
    </row>
    <row r="160" spans="1:4" ht="18">
      <c r="A160" s="29"/>
      <c r="B160" s="4"/>
      <c r="C160" s="4"/>
      <c r="D160" s="4"/>
    </row>
    <row r="161" spans="1:4" ht="18">
      <c r="A161" s="29"/>
      <c r="B161" s="4"/>
      <c r="C161" s="4"/>
      <c r="D161" s="4"/>
    </row>
    <row r="162" spans="1:4" ht="18">
      <c r="A162" s="29"/>
      <c r="B162" s="4"/>
      <c r="C162" s="4"/>
      <c r="D162" s="4"/>
    </row>
    <row r="163" spans="1:4" ht="18">
      <c r="A163" s="29"/>
      <c r="B163" s="4"/>
      <c r="C163" s="4"/>
      <c r="D163" s="4"/>
    </row>
    <row r="164" spans="1:4" ht="18">
      <c r="A164" s="29"/>
      <c r="B164" s="4"/>
      <c r="C164" s="4"/>
      <c r="D164" s="4"/>
    </row>
    <row r="165" spans="1:4" ht="18">
      <c r="A165" s="29"/>
      <c r="B165" s="4"/>
      <c r="C165" s="4"/>
      <c r="D165" s="4"/>
    </row>
    <row r="166" spans="1:4" ht="18">
      <c r="A166" s="29"/>
      <c r="B166" s="4"/>
      <c r="C166" s="4"/>
      <c r="D166" s="4"/>
    </row>
    <row r="167" spans="1:4" ht="18">
      <c r="A167" s="29"/>
      <c r="B167" s="4"/>
      <c r="C167" s="4"/>
      <c r="D167" s="4"/>
    </row>
    <row r="168" spans="1:4" ht="18">
      <c r="A168" s="29"/>
      <c r="B168" s="4"/>
      <c r="C168" s="4"/>
      <c r="D168" s="4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5"/>
      <c r="C696" s="5"/>
      <c r="D696" s="5"/>
    </row>
    <row r="697" spans="1:4" ht="18">
      <c r="A697" s="29"/>
      <c r="B697" s="5"/>
      <c r="C697" s="5"/>
      <c r="D697" s="5"/>
    </row>
    <row r="698" spans="1:4" ht="18">
      <c r="A698" s="29"/>
      <c r="B698" s="5"/>
      <c r="C698" s="5"/>
      <c r="D698" s="5"/>
    </row>
    <row r="699" spans="1:4" ht="18">
      <c r="A699" s="29"/>
      <c r="B699" s="5"/>
      <c r="C699" s="5"/>
      <c r="D699" s="5"/>
    </row>
    <row r="700" spans="1:4" ht="18">
      <c r="A700" s="29"/>
      <c r="B700" s="5"/>
      <c r="C700" s="5"/>
      <c r="D700" s="5"/>
    </row>
    <row r="701" spans="1:4" ht="18">
      <c r="A701" s="29"/>
      <c r="B701" s="5"/>
      <c r="C701" s="5"/>
      <c r="D701" s="5"/>
    </row>
    <row r="702" spans="1:4" ht="18">
      <c r="A702" s="29"/>
      <c r="B702" s="5"/>
      <c r="C702" s="5"/>
      <c r="D702" s="5"/>
    </row>
    <row r="703" spans="1:4" ht="18">
      <c r="A703" s="29"/>
      <c r="B703" s="5"/>
      <c r="C703" s="5"/>
      <c r="D703" s="5"/>
    </row>
    <row r="704" spans="1:4" ht="18">
      <c r="A704" s="29"/>
      <c r="B704" s="5"/>
      <c r="C704" s="5"/>
      <c r="D704" s="5"/>
    </row>
    <row r="705" spans="1:4" ht="18">
      <c r="A705" s="29"/>
      <c r="B705" s="5"/>
      <c r="C705" s="5"/>
      <c r="D705" s="5"/>
    </row>
    <row r="706" spans="1:4" ht="18">
      <c r="A706" s="29"/>
      <c r="B706" s="5"/>
      <c r="C706" s="5"/>
      <c r="D706" s="5"/>
    </row>
    <row r="707" spans="1:4" ht="18">
      <c r="A707" s="29"/>
      <c r="B707" s="5"/>
      <c r="C707" s="5"/>
      <c r="D707" s="5"/>
    </row>
    <row r="708" spans="1:4" ht="18">
      <c r="A708" s="29"/>
      <c r="B708" s="5"/>
      <c r="C708" s="5"/>
      <c r="D708" s="5"/>
    </row>
    <row r="709" spans="1:4" ht="18">
      <c r="A709" s="29"/>
      <c r="B709" s="5"/>
      <c r="C709" s="5"/>
      <c r="D709" s="5"/>
    </row>
    <row r="710" spans="1:4" ht="18">
      <c r="A710" s="29"/>
      <c r="B710" s="5"/>
      <c r="C710" s="5"/>
      <c r="D710" s="5"/>
    </row>
    <row r="711" spans="1:4" ht="18">
      <c r="A711" s="29"/>
      <c r="B711" s="5"/>
      <c r="C711" s="5"/>
      <c r="D711" s="5"/>
    </row>
    <row r="712" spans="1:4" ht="18">
      <c r="A712" s="29"/>
      <c r="B712" s="5"/>
      <c r="C712" s="5"/>
      <c r="D712" s="5"/>
    </row>
    <row r="713" spans="1:4" ht="18">
      <c r="A713" s="29"/>
      <c r="B713" s="5"/>
      <c r="C713" s="5"/>
      <c r="D713" s="5"/>
    </row>
    <row r="714" spans="1:4" ht="18">
      <c r="A714" s="29"/>
      <c r="B714" s="5"/>
      <c r="C714" s="5"/>
      <c r="D714" s="5"/>
    </row>
    <row r="715" spans="1:4" ht="18">
      <c r="A715" s="29"/>
      <c r="B715" s="5"/>
      <c r="C715" s="5"/>
      <c r="D715" s="5"/>
    </row>
    <row r="716" spans="1:4" ht="18">
      <c r="A716" s="29"/>
      <c r="B716" s="5"/>
      <c r="C716" s="5"/>
      <c r="D716" s="5"/>
    </row>
    <row r="717" spans="1:4" ht="18">
      <c r="A717" s="29"/>
      <c r="B717" s="5"/>
      <c r="C717" s="5"/>
      <c r="D717" s="5"/>
    </row>
    <row r="718" spans="1:4" ht="18">
      <c r="A718" s="29"/>
      <c r="B718" s="5"/>
      <c r="C718" s="5"/>
      <c r="D718" s="5"/>
    </row>
  </sheetData>
  <sheetProtection/>
  <mergeCells count="12">
    <mergeCell ref="A126:E126"/>
    <mergeCell ref="A12:E12"/>
    <mergeCell ref="B1:E1"/>
    <mergeCell ref="B2:E2"/>
    <mergeCell ref="B3:E3"/>
    <mergeCell ref="B4:E4"/>
    <mergeCell ref="A11:E11"/>
    <mergeCell ref="B7:E7"/>
    <mergeCell ref="B8:E8"/>
    <mergeCell ref="B9:E9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4" r:id="rId1"/>
  <headerFooter alignWithMargins="0">
    <oddFooter>&amp;C&amp;P</oddFooter>
  </headerFooter>
  <rowBreaks count="4" manualBreakCount="4">
    <brk id="29" max="12" man="1"/>
    <brk id="53" max="12" man="1"/>
    <brk id="72" max="12" man="1"/>
    <brk id="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2014-03-12T11:33:40Z</cp:lastPrinted>
  <dcterms:created xsi:type="dcterms:W3CDTF">1996-10-08T23:32:33Z</dcterms:created>
  <dcterms:modified xsi:type="dcterms:W3CDTF">2014-03-12T11:33:46Z</dcterms:modified>
  <cp:category/>
  <cp:version/>
  <cp:contentType/>
  <cp:contentStatus/>
</cp:coreProperties>
</file>