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50" yWindow="600" windowWidth="18855" windowHeight="11190"/>
  </bookViews>
  <sheets>
    <sheet name="Форма 3" sheetId="1" r:id="rId1"/>
  </sheets>
  <definedNames>
    <definedName name="_xlnm.Print_Titles" localSheetId="0">'Форма 3'!$9:$13</definedName>
    <definedName name="_xlnm.Print_Area" localSheetId="0">'Форма 3'!$A$1:$S$45</definedName>
  </definedNames>
  <calcPr calcId="144525"/>
</workbook>
</file>

<file path=xl/calcChain.xml><?xml version="1.0" encoding="utf-8"?>
<calcChain xmlns="http://schemas.openxmlformats.org/spreadsheetml/2006/main">
  <c r="J22" i="1" l="1"/>
  <c r="J20" i="1"/>
  <c r="G14" i="1" l="1"/>
  <c r="S14" i="1" l="1"/>
  <c r="R14" i="1"/>
  <c r="Q14" i="1"/>
  <c r="P14" i="1"/>
  <c r="O14" i="1"/>
  <c r="N14" i="1"/>
  <c r="I14" i="1"/>
  <c r="H14" i="1"/>
  <c r="F14" i="1"/>
  <c r="E14" i="1"/>
  <c r="D14" i="1"/>
  <c r="C14" i="1"/>
  <c r="Q22" i="1"/>
  <c r="N22" i="1"/>
  <c r="J21" i="1"/>
  <c r="N21" i="1"/>
  <c r="S21" i="1"/>
  <c r="R21" i="1"/>
  <c r="Q21" i="1"/>
  <c r="P21" i="1"/>
  <c r="O21" i="1"/>
  <c r="M21" i="1"/>
  <c r="L21" i="1"/>
  <c r="K21" i="1"/>
  <c r="I21" i="1"/>
  <c r="F21" i="1"/>
  <c r="J19" i="1"/>
  <c r="Q20" i="1"/>
  <c r="N20" i="1"/>
  <c r="N19" i="1" s="1"/>
  <c r="S19" i="1"/>
  <c r="R19" i="1"/>
  <c r="P19" i="1"/>
  <c r="O19" i="1"/>
  <c r="M19" i="1"/>
  <c r="L19" i="1"/>
  <c r="K19" i="1"/>
  <c r="I19" i="1"/>
  <c r="H19" i="1"/>
  <c r="E19" i="1"/>
  <c r="Q18" i="1"/>
  <c r="N18" i="1"/>
  <c r="J17" i="1"/>
  <c r="S17" i="1"/>
  <c r="R17" i="1"/>
  <c r="P17" i="1"/>
  <c r="O17" i="1"/>
  <c r="N17" i="1"/>
  <c r="M17" i="1"/>
  <c r="L17" i="1"/>
  <c r="K17" i="1"/>
  <c r="I17" i="1"/>
  <c r="E17" i="1"/>
  <c r="Q16" i="1"/>
  <c r="Q15" i="1" s="1"/>
  <c r="N16" i="1"/>
  <c r="N15" i="1" s="1"/>
  <c r="J15" i="1"/>
  <c r="G16" i="1"/>
  <c r="G15" i="1" s="1"/>
  <c r="D16" i="1"/>
  <c r="D15" i="1" s="1"/>
  <c r="S15" i="1"/>
  <c r="R15" i="1"/>
  <c r="P15" i="1"/>
  <c r="O15" i="1"/>
  <c r="M15" i="1"/>
  <c r="M14" i="1" s="1"/>
  <c r="L15" i="1"/>
  <c r="L14" i="1" s="1"/>
  <c r="K15" i="1"/>
  <c r="K14" i="1" s="1"/>
  <c r="I15" i="1"/>
  <c r="H15" i="1"/>
  <c r="F15" i="1"/>
  <c r="E15" i="1"/>
  <c r="C15" i="1"/>
  <c r="J14" i="1" l="1"/>
  <c r="Q17" i="1"/>
  <c r="Q19" i="1"/>
</calcChain>
</file>

<file path=xl/sharedStrings.xml><?xml version="1.0" encoding="utf-8"?>
<sst xmlns="http://schemas.openxmlformats.org/spreadsheetml/2006/main" count="61" uniqueCount="39">
  <si>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</si>
  <si>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</si>
  <si>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</si>
  <si>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</si>
  <si>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</si>
  <si>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</si>
  <si>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</si>
  <si>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</si>
  <si>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</si>
  <si>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</si>
  <si>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</si>
  <si>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</si>
  <si>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</si>
  <si>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</si>
  <si>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</si>
  <si>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</si>
  <si>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</si>
  <si>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</si>
  <si>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</si>
  <si>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</si>
  <si>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</si>
  <si>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</si>
  <si>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</si>
  <si>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</si>
  <si>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</si>
  <si>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</si>
  <si>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</si>
  <si>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</si>
  <si>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t>Всего по этапу 2019 года</t>
  </si>
  <si>
    <t>Всего по этапу 2020 года</t>
  </si>
  <si>
    <t>Всего по этапу 2023 года</t>
  </si>
  <si>
    <t>Всего по этапу 2024 года</t>
  </si>
  <si>
    <t>Всего по программе переселения, в рамках которой предусмотрено финансирование за счет средств Фонда. в т.ч.:</t>
  </si>
  <si>
    <t>Итого городскому округу город Клинцы</t>
  </si>
  <si>
    <t>Заместитель Главы Клинцовской городской администрации</t>
  </si>
  <si>
    <t>Ф.Н. Сушок</t>
  </si>
  <si>
    <t>(на основании доверенности от 20.05.2021 №2)</t>
  </si>
  <si>
    <t>Приложение 3 к муниципальной адресной программе "Переселение граждан из аварийного жилищного фонда на территории городского округа "город Клинцы Брянской области"" (2019 - 2024 годы)</t>
  </si>
  <si>
    <t>Приложение 2 к постановлению                                                                                       от 12.10.2021 г. №1663                                                                                "О внесении изменений в муниципальную адресную программу "Переселение граждан из аварийного жилищного фонда на территории городского округа "город Клинцы Брянской области"" (2019-2024 годы)"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</si>
</sst>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6"/>
      <color rgb="FF000000"/>
      <name val="Times New Roman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" fontId="2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distributed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topLeftCell="D1" zoomScale="50" zoomScaleNormal="40" zoomScaleSheetLayoutView="50" workbookViewId="0">
      <selection activeCell="P6" sqref="P6"/>
    </sheetView>
  </sheetViews>
  <sheetFormatPr defaultRowHeight="15" x14ac:dyDescent="0.25"/>
  <cols>
    <col min="1" max="1" width="4.7109375" customWidth="1"/>
    <col min="2" max="2" width="50.7109375" style="1" customWidth="1"/>
    <col min="3" max="3" width="20.7109375" customWidth="1"/>
    <col min="4" max="4" width="18.7109375" customWidth="1"/>
    <col min="5" max="5" width="20.7109375" customWidth="1"/>
    <col min="6" max="6" width="23.140625" customWidth="1"/>
    <col min="7" max="8" width="20.7109375" customWidth="1"/>
    <col min="9" max="9" width="21.42578125" customWidth="1"/>
    <col min="10" max="15" width="20.7109375" customWidth="1"/>
    <col min="16" max="16" width="22.7109375" customWidth="1"/>
    <col min="17" max="19" width="20.7109375" customWidth="1"/>
  </cols>
  <sheetData>
    <row r="1" spans="1:19" ht="108" customHeight="1" x14ac:dyDescent="0.25">
      <c r="B1"/>
      <c r="D1" s="17"/>
      <c r="E1" s="18"/>
      <c r="F1" s="18"/>
      <c r="O1" s="28" t="s">
        <v>38</v>
      </c>
      <c r="P1" s="28"/>
      <c r="Q1" s="28"/>
      <c r="R1" s="28"/>
      <c r="S1" s="28"/>
    </row>
    <row r="2" spans="1:19" ht="31.5" hidden="1" customHeight="1" x14ac:dyDescent="0.25">
      <c r="B2"/>
      <c r="D2" s="17"/>
      <c r="E2" s="18"/>
      <c r="F2" s="18"/>
      <c r="O2" s="29"/>
      <c r="P2" s="29"/>
      <c r="Q2" s="29"/>
      <c r="R2" s="29"/>
      <c r="S2" s="29"/>
    </row>
    <row r="3" spans="1:19" ht="73.5" hidden="1" customHeight="1" x14ac:dyDescent="0.25">
      <c r="B3"/>
      <c r="D3" s="17"/>
      <c r="E3" s="18"/>
      <c r="F3" s="18"/>
      <c r="O3" s="30"/>
      <c r="P3" s="30"/>
      <c r="Q3" s="30"/>
      <c r="R3" s="30"/>
      <c r="S3" s="30"/>
    </row>
    <row r="4" spans="1:19" ht="83.25" customHeight="1" x14ac:dyDescent="0.25">
      <c r="B4"/>
      <c r="D4" s="17"/>
      <c r="E4" s="18"/>
      <c r="F4" s="18"/>
      <c r="O4" s="30" t="s">
        <v>37</v>
      </c>
      <c r="P4" s="30"/>
      <c r="Q4" s="30"/>
      <c r="R4" s="30"/>
      <c r="S4" s="30"/>
    </row>
    <row r="7" spans="1:19" ht="29.25" customHeight="1" x14ac:dyDescent="0.25">
      <c r="A7" s="2"/>
      <c r="B7" s="35" t="s">
        <v>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9" spans="1:19" ht="69" customHeight="1" x14ac:dyDescent="0.25">
      <c r="A9" s="40" t="s">
        <v>1</v>
      </c>
      <c r="B9" s="33" t="s">
        <v>2</v>
      </c>
      <c r="C9" s="33" t="s">
        <v>3</v>
      </c>
      <c r="D9" s="33" t="s">
        <v>4</v>
      </c>
      <c r="E9" s="33"/>
      <c r="F9" s="33"/>
      <c r="G9" s="33" t="s">
        <v>5</v>
      </c>
      <c r="H9" s="33"/>
      <c r="I9" s="33"/>
      <c r="J9" s="33" t="s">
        <v>6</v>
      </c>
      <c r="K9" s="33"/>
      <c r="L9" s="33"/>
      <c r="M9" s="33"/>
      <c r="N9" s="33" t="s">
        <v>7</v>
      </c>
      <c r="O9" s="33"/>
      <c r="P9" s="33"/>
      <c r="Q9" s="33" t="s">
        <v>8</v>
      </c>
      <c r="R9" s="33"/>
      <c r="S9" s="33"/>
    </row>
    <row r="10" spans="1:19" ht="16.5" customHeight="1" x14ac:dyDescent="0.25">
      <c r="A10" s="41"/>
      <c r="B10" s="33"/>
      <c r="C10" s="33"/>
      <c r="D10" s="34" t="s">
        <v>9</v>
      </c>
      <c r="E10" s="34" t="s">
        <v>10</v>
      </c>
      <c r="F10" s="34"/>
      <c r="G10" s="34" t="s">
        <v>9</v>
      </c>
      <c r="H10" s="34" t="s">
        <v>10</v>
      </c>
      <c r="I10" s="34"/>
      <c r="J10" s="34" t="s">
        <v>11</v>
      </c>
      <c r="K10" s="34" t="s">
        <v>12</v>
      </c>
      <c r="L10" s="34"/>
      <c r="M10" s="34"/>
      <c r="N10" s="33" t="s">
        <v>11</v>
      </c>
      <c r="O10" s="33" t="s">
        <v>12</v>
      </c>
      <c r="P10" s="33"/>
      <c r="Q10" s="33" t="s">
        <v>11</v>
      </c>
      <c r="R10" s="33" t="s">
        <v>12</v>
      </c>
      <c r="S10" s="33"/>
    </row>
    <row r="11" spans="1:19" ht="149.25" customHeight="1" x14ac:dyDescent="0.25">
      <c r="A11" s="41"/>
      <c r="B11" s="33"/>
      <c r="C11" s="33"/>
      <c r="D11" s="34"/>
      <c r="E11" s="11" t="s">
        <v>13</v>
      </c>
      <c r="F11" s="11" t="s">
        <v>14</v>
      </c>
      <c r="G11" s="34"/>
      <c r="H11" s="11" t="s">
        <v>15</v>
      </c>
      <c r="I11" s="11" t="s">
        <v>16</v>
      </c>
      <c r="J11" s="34"/>
      <c r="K11" s="11" t="s">
        <v>17</v>
      </c>
      <c r="L11" s="11" t="s">
        <v>18</v>
      </c>
      <c r="M11" s="11" t="s">
        <v>19</v>
      </c>
      <c r="N11" s="33"/>
      <c r="O11" s="11" t="s">
        <v>20</v>
      </c>
      <c r="P11" s="11" t="s">
        <v>21</v>
      </c>
      <c r="Q11" s="33"/>
      <c r="R11" s="11" t="s">
        <v>22</v>
      </c>
      <c r="S11" s="11" t="s">
        <v>23</v>
      </c>
    </row>
    <row r="12" spans="1:19" ht="20.25" customHeight="1" x14ac:dyDescent="0.25">
      <c r="A12" s="42"/>
      <c r="B12" s="33"/>
      <c r="C12" s="12" t="s">
        <v>24</v>
      </c>
      <c r="D12" s="12" t="s">
        <v>25</v>
      </c>
      <c r="E12" s="12" t="s">
        <v>25</v>
      </c>
      <c r="F12" s="12" t="s">
        <v>25</v>
      </c>
      <c r="G12" s="12" t="s">
        <v>26</v>
      </c>
      <c r="H12" s="12" t="s">
        <v>26</v>
      </c>
      <c r="I12" s="12" t="s">
        <v>26</v>
      </c>
      <c r="J12" s="12" t="s">
        <v>27</v>
      </c>
      <c r="K12" s="12" t="s">
        <v>27</v>
      </c>
      <c r="L12" s="12" t="s">
        <v>27</v>
      </c>
      <c r="M12" s="12" t="s">
        <v>27</v>
      </c>
      <c r="N12" s="11" t="s">
        <v>27</v>
      </c>
      <c r="O12" s="12" t="s">
        <v>27</v>
      </c>
      <c r="P12" s="11" t="s">
        <v>27</v>
      </c>
      <c r="Q12" s="11" t="s">
        <v>27</v>
      </c>
      <c r="R12" s="11" t="s">
        <v>27</v>
      </c>
      <c r="S12" s="11" t="s">
        <v>27</v>
      </c>
    </row>
    <row r="13" spans="1:19" ht="20.25" customHeight="1" x14ac:dyDescent="0.25">
      <c r="A13" s="12">
        <v>1</v>
      </c>
      <c r="B13" s="11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1">
        <v>14</v>
      </c>
      <c r="O13" s="12">
        <v>15</v>
      </c>
      <c r="P13" s="11">
        <v>16</v>
      </c>
      <c r="Q13" s="11">
        <v>17</v>
      </c>
      <c r="R13" s="11">
        <v>18</v>
      </c>
      <c r="S13" s="11">
        <v>19</v>
      </c>
    </row>
    <row r="14" spans="1:19" ht="94.5" customHeight="1" x14ac:dyDescent="0.25">
      <c r="A14" s="13"/>
      <c r="B14" s="14" t="s">
        <v>32</v>
      </c>
      <c r="C14" s="15">
        <f t="shared" ref="C14:S14" si="0">C15+C17+C19+C21</f>
        <v>372</v>
      </c>
      <c r="D14" s="15">
        <f t="shared" si="0"/>
        <v>142</v>
      </c>
      <c r="E14" s="15">
        <f t="shared" si="0"/>
        <v>117</v>
      </c>
      <c r="F14" s="15">
        <f t="shared" si="0"/>
        <v>25</v>
      </c>
      <c r="G14" s="16">
        <f>G15+G17+G19+G21</f>
        <v>4737.6000000000004</v>
      </c>
      <c r="H14" s="16">
        <f t="shared" si="0"/>
        <v>3970.1000000000004</v>
      </c>
      <c r="I14" s="16">
        <f t="shared" si="0"/>
        <v>767.5</v>
      </c>
      <c r="J14" s="16">
        <f t="shared" si="0"/>
        <v>154266795.85999998</v>
      </c>
      <c r="K14" s="16">
        <f t="shared" si="0"/>
        <v>148947040.69999999</v>
      </c>
      <c r="L14" s="16">
        <f t="shared" si="0"/>
        <v>1504515.5699999998</v>
      </c>
      <c r="M14" s="16">
        <f t="shared" si="0"/>
        <v>3815239.59</v>
      </c>
      <c r="N14" s="16">
        <f t="shared" si="0"/>
        <v>0</v>
      </c>
      <c r="O14" s="16">
        <f t="shared" si="0"/>
        <v>0</v>
      </c>
      <c r="P14" s="16">
        <f t="shared" si="0"/>
        <v>0</v>
      </c>
      <c r="Q14" s="16">
        <f t="shared" si="0"/>
        <v>231805.8</v>
      </c>
      <c r="R14" s="16">
        <f t="shared" si="0"/>
        <v>231805.8</v>
      </c>
      <c r="S14" s="16">
        <f t="shared" si="0"/>
        <v>0</v>
      </c>
    </row>
    <row r="15" spans="1:19" s="23" customFormat="1" ht="20.25" x14ac:dyDescent="0.25">
      <c r="A15" s="19"/>
      <c r="B15" s="20" t="s">
        <v>28</v>
      </c>
      <c r="C15" s="21">
        <f t="shared" ref="C15:S15" si="1">SUM(C16:C16)</f>
        <v>19</v>
      </c>
      <c r="D15" s="21">
        <f t="shared" si="1"/>
        <v>6</v>
      </c>
      <c r="E15" s="21">
        <f t="shared" si="1"/>
        <v>4</v>
      </c>
      <c r="F15" s="21">
        <f t="shared" si="1"/>
        <v>2</v>
      </c>
      <c r="G15" s="22">
        <f t="shared" si="1"/>
        <v>247.2</v>
      </c>
      <c r="H15" s="22">
        <f t="shared" si="1"/>
        <v>194.2</v>
      </c>
      <c r="I15" s="22">
        <f t="shared" si="1"/>
        <v>53</v>
      </c>
      <c r="J15" s="22">
        <f t="shared" si="1"/>
        <v>7661292.7999999998</v>
      </c>
      <c r="K15" s="22">
        <f t="shared" si="1"/>
        <v>6333783.9299999997</v>
      </c>
      <c r="L15" s="22">
        <f t="shared" si="1"/>
        <v>63977.62</v>
      </c>
      <c r="M15" s="22">
        <f t="shared" si="1"/>
        <v>1263531.25</v>
      </c>
      <c r="N15" s="22">
        <f t="shared" si="1"/>
        <v>0</v>
      </c>
      <c r="O15" s="22">
        <f t="shared" si="1"/>
        <v>0</v>
      </c>
      <c r="P15" s="22">
        <f t="shared" si="1"/>
        <v>0</v>
      </c>
      <c r="Q15" s="22">
        <f t="shared" si="1"/>
        <v>231805.8</v>
      </c>
      <c r="R15" s="22">
        <f t="shared" si="1"/>
        <v>231805.8</v>
      </c>
      <c r="S15" s="22">
        <f t="shared" si="1"/>
        <v>0</v>
      </c>
    </row>
    <row r="16" spans="1:19" s="23" customFormat="1" ht="40.5" x14ac:dyDescent="0.25">
      <c r="A16" s="19">
        <v>2</v>
      </c>
      <c r="B16" s="20" t="s">
        <v>33</v>
      </c>
      <c r="C16" s="21">
        <v>19</v>
      </c>
      <c r="D16" s="21">
        <f>E16+F16</f>
        <v>6</v>
      </c>
      <c r="E16" s="21">
        <v>4</v>
      </c>
      <c r="F16" s="21">
        <v>2</v>
      </c>
      <c r="G16" s="22">
        <f>H16+I16</f>
        <v>247.2</v>
      </c>
      <c r="H16" s="22">
        <v>194.2</v>
      </c>
      <c r="I16" s="22">
        <v>53</v>
      </c>
      <c r="J16" s="22">
        <v>7661292.7999999998</v>
      </c>
      <c r="K16" s="22">
        <v>6333783.9299999997</v>
      </c>
      <c r="L16" s="22">
        <v>63977.62</v>
      </c>
      <c r="M16" s="22">
        <v>1263531.25</v>
      </c>
      <c r="N16" s="22">
        <f>O16+P16</f>
        <v>0</v>
      </c>
      <c r="O16" s="22">
        <v>0</v>
      </c>
      <c r="P16" s="22">
        <v>0</v>
      </c>
      <c r="Q16" s="22">
        <f>R16+S16</f>
        <v>231805.8</v>
      </c>
      <c r="R16" s="22">
        <v>231805.8</v>
      </c>
      <c r="S16" s="22">
        <v>0</v>
      </c>
    </row>
    <row r="17" spans="1:20" s="23" customFormat="1" ht="20.25" x14ac:dyDescent="0.25">
      <c r="A17" s="19"/>
      <c r="B17" s="20" t="s">
        <v>29</v>
      </c>
      <c r="C17" s="21">
        <v>96</v>
      </c>
      <c r="D17" s="21">
        <v>44</v>
      </c>
      <c r="E17" s="21">
        <f t="shared" ref="E17:S17" si="2">SUM(E18:E18)</f>
        <v>34</v>
      </c>
      <c r="F17" s="21">
        <v>10</v>
      </c>
      <c r="G17" s="22">
        <v>1047.5</v>
      </c>
      <c r="H17" s="22">
        <v>799.5</v>
      </c>
      <c r="I17" s="22">
        <f t="shared" si="2"/>
        <v>248</v>
      </c>
      <c r="J17" s="22">
        <f t="shared" si="2"/>
        <v>32883241.899999999</v>
      </c>
      <c r="K17" s="22">
        <f t="shared" si="2"/>
        <v>31154068.609999999</v>
      </c>
      <c r="L17" s="22">
        <f t="shared" si="2"/>
        <v>314687.56</v>
      </c>
      <c r="M17" s="22">
        <f t="shared" si="2"/>
        <v>1414485.73</v>
      </c>
      <c r="N17" s="22">
        <f t="shared" si="2"/>
        <v>0</v>
      </c>
      <c r="O17" s="22">
        <f t="shared" si="2"/>
        <v>0</v>
      </c>
      <c r="P17" s="22">
        <f t="shared" si="2"/>
        <v>0</v>
      </c>
      <c r="Q17" s="22">
        <f t="shared" si="2"/>
        <v>0</v>
      </c>
      <c r="R17" s="22">
        <f t="shared" si="2"/>
        <v>0</v>
      </c>
      <c r="S17" s="22">
        <f t="shared" si="2"/>
        <v>0</v>
      </c>
    </row>
    <row r="18" spans="1:20" ht="40.5" x14ac:dyDescent="0.25">
      <c r="A18" s="13">
        <v>2</v>
      </c>
      <c r="B18" s="14" t="s">
        <v>33</v>
      </c>
      <c r="C18" s="15">
        <v>96</v>
      </c>
      <c r="D18" s="15">
        <v>44</v>
      </c>
      <c r="E18" s="15">
        <v>34</v>
      </c>
      <c r="F18" s="15">
        <v>10</v>
      </c>
      <c r="G18" s="16">
        <v>1047.5</v>
      </c>
      <c r="H18" s="16">
        <v>799.5</v>
      </c>
      <c r="I18" s="16">
        <v>248</v>
      </c>
      <c r="J18" s="16">
        <v>32883241.899999999</v>
      </c>
      <c r="K18" s="16">
        <v>31154068.609999999</v>
      </c>
      <c r="L18" s="16">
        <v>314687.56</v>
      </c>
      <c r="M18" s="16">
        <v>1414485.73</v>
      </c>
      <c r="N18" s="16">
        <f t="shared" ref="N18" si="3">O18+P18</f>
        <v>0</v>
      </c>
      <c r="O18" s="16">
        <v>0</v>
      </c>
      <c r="P18" s="16">
        <v>0</v>
      </c>
      <c r="Q18" s="16">
        <f t="shared" ref="Q18" si="4">R18+S18</f>
        <v>0</v>
      </c>
      <c r="R18" s="16">
        <v>0</v>
      </c>
      <c r="S18" s="16">
        <v>0</v>
      </c>
    </row>
    <row r="19" spans="1:20" ht="20.25" x14ac:dyDescent="0.25">
      <c r="A19" s="13"/>
      <c r="B19" s="14" t="s">
        <v>30</v>
      </c>
      <c r="C19" s="15">
        <v>119</v>
      </c>
      <c r="D19" s="15">
        <v>47</v>
      </c>
      <c r="E19" s="15">
        <f t="shared" ref="E19:S19" si="5">SUM(E20:E20)</f>
        <v>40</v>
      </c>
      <c r="F19" s="15">
        <v>7</v>
      </c>
      <c r="G19" s="16">
        <v>1388.2</v>
      </c>
      <c r="H19" s="16">
        <f t="shared" si="5"/>
        <v>1183.4000000000001</v>
      </c>
      <c r="I19" s="16">
        <f t="shared" si="5"/>
        <v>204.8</v>
      </c>
      <c r="J19" s="16">
        <f t="shared" si="5"/>
        <v>43828250.399999999</v>
      </c>
      <c r="K19" s="16">
        <f t="shared" si="5"/>
        <v>42956068.219999999</v>
      </c>
      <c r="L19" s="16">
        <f t="shared" si="5"/>
        <v>433899.68</v>
      </c>
      <c r="M19" s="16">
        <f t="shared" si="5"/>
        <v>438282.5</v>
      </c>
      <c r="N19" s="16">
        <f t="shared" si="5"/>
        <v>0</v>
      </c>
      <c r="O19" s="16">
        <f t="shared" si="5"/>
        <v>0</v>
      </c>
      <c r="P19" s="16">
        <f t="shared" si="5"/>
        <v>0</v>
      </c>
      <c r="Q19" s="16">
        <f t="shared" si="5"/>
        <v>0</v>
      </c>
      <c r="R19" s="16">
        <f t="shared" si="5"/>
        <v>0</v>
      </c>
      <c r="S19" s="16">
        <f t="shared" si="5"/>
        <v>0</v>
      </c>
    </row>
    <row r="20" spans="1:20" ht="40.5" x14ac:dyDescent="0.25">
      <c r="A20" s="13">
        <v>3</v>
      </c>
      <c r="B20" s="14" t="s">
        <v>33</v>
      </c>
      <c r="C20" s="15">
        <v>119</v>
      </c>
      <c r="D20" s="15">
        <v>47</v>
      </c>
      <c r="E20" s="15">
        <v>40</v>
      </c>
      <c r="F20" s="15">
        <v>7</v>
      </c>
      <c r="G20" s="16">
        <v>1388.2</v>
      </c>
      <c r="H20" s="16">
        <v>1183.4000000000001</v>
      </c>
      <c r="I20" s="16">
        <v>204.8</v>
      </c>
      <c r="J20" s="16">
        <f>K20+L20+M20</f>
        <v>43828250.399999999</v>
      </c>
      <c r="K20" s="16">
        <v>42956068.219999999</v>
      </c>
      <c r="L20" s="16">
        <v>433899.68</v>
      </c>
      <c r="M20" s="16">
        <v>438282.5</v>
      </c>
      <c r="N20" s="16">
        <f>O20+P20</f>
        <v>0</v>
      </c>
      <c r="O20" s="16">
        <v>0</v>
      </c>
      <c r="P20" s="16">
        <v>0</v>
      </c>
      <c r="Q20" s="16">
        <f>R20+S20</f>
        <v>0</v>
      </c>
      <c r="R20" s="16">
        <v>0</v>
      </c>
      <c r="S20" s="16">
        <v>0</v>
      </c>
    </row>
    <row r="21" spans="1:20" ht="20.25" x14ac:dyDescent="0.25">
      <c r="A21" s="13"/>
      <c r="B21" s="14" t="s">
        <v>31</v>
      </c>
      <c r="C21" s="15">
        <v>138</v>
      </c>
      <c r="D21" s="15">
        <v>45</v>
      </c>
      <c r="E21" s="15">
        <v>39</v>
      </c>
      <c r="F21" s="15">
        <f t="shared" ref="F21:S21" si="6">SUM(F22:F22)</f>
        <v>6</v>
      </c>
      <c r="G21" s="16">
        <v>2054.6999999999998</v>
      </c>
      <c r="H21" s="16">
        <v>1793</v>
      </c>
      <c r="I21" s="16">
        <f t="shared" si="6"/>
        <v>261.7</v>
      </c>
      <c r="J21" s="16">
        <f t="shared" si="6"/>
        <v>69894010.75999999</v>
      </c>
      <c r="K21" s="16">
        <f t="shared" si="6"/>
        <v>68503119.939999998</v>
      </c>
      <c r="L21" s="16">
        <f t="shared" si="6"/>
        <v>691950.71</v>
      </c>
      <c r="M21" s="16">
        <f t="shared" si="6"/>
        <v>698940.11</v>
      </c>
      <c r="N21" s="16">
        <f t="shared" si="6"/>
        <v>0</v>
      </c>
      <c r="O21" s="16">
        <f t="shared" si="6"/>
        <v>0</v>
      </c>
      <c r="P21" s="16">
        <f t="shared" si="6"/>
        <v>0</v>
      </c>
      <c r="Q21" s="16">
        <f t="shared" si="6"/>
        <v>0</v>
      </c>
      <c r="R21" s="16">
        <f t="shared" si="6"/>
        <v>0</v>
      </c>
      <c r="S21" s="16">
        <f t="shared" si="6"/>
        <v>0</v>
      </c>
    </row>
    <row r="22" spans="1:20" ht="40.5" x14ac:dyDescent="0.25">
      <c r="A22" s="13">
        <v>2</v>
      </c>
      <c r="B22" s="14" t="s">
        <v>33</v>
      </c>
      <c r="C22" s="15">
        <v>138</v>
      </c>
      <c r="D22" s="15">
        <v>45</v>
      </c>
      <c r="E22" s="15">
        <v>39</v>
      </c>
      <c r="F22" s="15">
        <v>6</v>
      </c>
      <c r="G22" s="16">
        <v>2054.6999999999998</v>
      </c>
      <c r="H22" s="16">
        <v>1793</v>
      </c>
      <c r="I22" s="16">
        <v>261.7</v>
      </c>
      <c r="J22" s="16">
        <f>K22+L22+M22</f>
        <v>69894010.75999999</v>
      </c>
      <c r="K22" s="16">
        <v>68503119.939999998</v>
      </c>
      <c r="L22" s="16">
        <v>691950.71</v>
      </c>
      <c r="M22" s="16">
        <v>698940.11</v>
      </c>
      <c r="N22" s="16">
        <f>O22+P22</f>
        <v>0</v>
      </c>
      <c r="O22" s="16">
        <v>0</v>
      </c>
      <c r="P22" s="16">
        <v>0</v>
      </c>
      <c r="Q22" s="16">
        <f>R22+S22</f>
        <v>0</v>
      </c>
      <c r="R22" s="16">
        <v>0</v>
      </c>
      <c r="S22" s="16">
        <v>0</v>
      </c>
    </row>
    <row r="23" spans="1:20" ht="15.6" customHeight="1" x14ac:dyDescent="0.25">
      <c r="P23" s="5"/>
      <c r="Q23" s="5"/>
      <c r="R23" s="6"/>
    </row>
    <row r="24" spans="1:20" ht="3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0" ht="6" customHeight="1" x14ac:dyDescent="0.25">
      <c r="A25" s="27" t="s">
        <v>34</v>
      </c>
      <c r="B25" s="27"/>
      <c r="C25" s="27"/>
      <c r="D25" s="27"/>
      <c r="E25" s="27"/>
      <c r="F25" s="27"/>
      <c r="G25" s="27"/>
      <c r="H25" s="27"/>
      <c r="I25" s="3"/>
      <c r="J25" s="3"/>
      <c r="K25" s="3"/>
      <c r="L25" s="3"/>
    </row>
    <row r="26" spans="1:20" ht="15" customHeight="1" x14ac:dyDescent="0.25">
      <c r="A26" s="27"/>
      <c r="B26" s="27"/>
      <c r="C26" s="27"/>
      <c r="D26" s="27"/>
      <c r="E26" s="27"/>
      <c r="F26" s="27"/>
      <c r="G26" s="27"/>
      <c r="H26" s="27"/>
      <c r="I26" s="3"/>
      <c r="J26" s="3"/>
      <c r="K26" s="3"/>
      <c r="L26" s="3"/>
      <c r="M26" s="3"/>
      <c r="N26" s="3"/>
      <c r="T26" s="4"/>
    </row>
    <row r="27" spans="1:20" ht="23.25" customHeight="1" x14ac:dyDescent="0.3">
      <c r="A27" s="27"/>
      <c r="B27" s="27"/>
      <c r="C27" s="27"/>
      <c r="D27" s="27"/>
      <c r="E27" s="27"/>
      <c r="F27" s="27"/>
      <c r="G27" s="27"/>
      <c r="H27" s="27"/>
      <c r="I27" s="3"/>
      <c r="J27" s="3"/>
      <c r="K27" s="3"/>
      <c r="L27" s="26"/>
      <c r="M27" s="3"/>
      <c r="O27" s="32"/>
      <c r="P27" s="32"/>
      <c r="Q27" s="24"/>
      <c r="R27" s="24"/>
      <c r="S27" s="25" t="s">
        <v>35</v>
      </c>
    </row>
    <row r="28" spans="1:20" ht="19.5" customHeight="1" x14ac:dyDescent="0.3">
      <c r="A28" s="36" t="s">
        <v>36</v>
      </c>
      <c r="B28" s="37"/>
      <c r="C28" s="37"/>
      <c r="D28" s="7"/>
      <c r="E28" s="7"/>
      <c r="F28" s="7"/>
      <c r="G28" s="7"/>
      <c r="H28" s="7"/>
      <c r="I28" s="3"/>
      <c r="J28" s="3"/>
      <c r="K28" s="3"/>
      <c r="L28" s="3"/>
      <c r="M28" s="3"/>
      <c r="O28" s="31"/>
      <c r="P28" s="31"/>
      <c r="Q28" s="31"/>
      <c r="R28" s="31"/>
      <c r="S28" s="31"/>
    </row>
    <row r="29" spans="1:20" ht="15" customHeight="1" x14ac:dyDescent="0.25">
      <c r="A29" s="7"/>
      <c r="B29" s="7"/>
      <c r="C29" s="7"/>
      <c r="D29" s="7"/>
      <c r="E29" s="7"/>
      <c r="F29" s="7"/>
      <c r="G29" s="7"/>
      <c r="H29" s="7"/>
      <c r="I29" s="3"/>
      <c r="J29" s="3"/>
      <c r="K29" s="3"/>
      <c r="L29" s="3"/>
      <c r="M29" s="3"/>
      <c r="O29" s="9"/>
      <c r="P29" s="9"/>
      <c r="Q29" s="9"/>
      <c r="R29" s="10"/>
      <c r="S29" s="10"/>
    </row>
    <row r="30" spans="1:20" ht="15" customHeight="1" x14ac:dyDescent="0.3">
      <c r="A30" s="7"/>
      <c r="B30" s="7"/>
      <c r="C30" s="7"/>
      <c r="D30" s="7"/>
      <c r="E30" s="7"/>
      <c r="F30" s="7"/>
      <c r="G30" s="7"/>
      <c r="H30" s="7"/>
      <c r="I30" s="3"/>
      <c r="J30" s="3"/>
      <c r="K30" s="3"/>
      <c r="L30" s="3"/>
      <c r="M30" s="3"/>
      <c r="O30" s="38"/>
      <c r="P30" s="38"/>
      <c r="Q30" s="38"/>
      <c r="R30" s="39"/>
      <c r="S30" s="39"/>
    </row>
    <row r="31" spans="1:20" ht="15" customHeight="1" x14ac:dyDescent="0.25">
      <c r="A31" s="7"/>
      <c r="B31" s="7"/>
      <c r="C31" s="7"/>
      <c r="D31" s="7"/>
      <c r="E31" s="7"/>
      <c r="F31" s="7"/>
      <c r="G31" s="7"/>
      <c r="H31" s="7"/>
      <c r="I31" s="3"/>
      <c r="J31" s="3"/>
      <c r="K31" s="3"/>
      <c r="L31" s="3"/>
      <c r="M31" s="3"/>
      <c r="P31" s="8"/>
      <c r="Q31" s="8"/>
      <c r="R31" s="8"/>
      <c r="S31" s="8"/>
    </row>
  </sheetData>
  <sheetProtection formatCells="0" formatColumns="0" formatRows="0" insertColumns="0" insertRows="0" insertHyperlinks="0" deleteColumns="0" deleteRows="0" sort="0" autoFilter="0" pivotTables="0"/>
  <mergeCells count="30">
    <mergeCell ref="O30:Q30"/>
    <mergeCell ref="R30:S30"/>
    <mergeCell ref="C9:C11"/>
    <mergeCell ref="B9:B12"/>
    <mergeCell ref="A9:A12"/>
    <mergeCell ref="D10:D11"/>
    <mergeCell ref="G10:G11"/>
    <mergeCell ref="E10:F10"/>
    <mergeCell ref="R10:S10"/>
    <mergeCell ref="J9:M9"/>
    <mergeCell ref="J10:J11"/>
    <mergeCell ref="D9:F9"/>
    <mergeCell ref="G9:I9"/>
    <mergeCell ref="N10:N11"/>
    <mergeCell ref="Q10:Q11"/>
    <mergeCell ref="K10:M10"/>
    <mergeCell ref="A25:H27"/>
    <mergeCell ref="O1:S1"/>
    <mergeCell ref="O2:S2"/>
    <mergeCell ref="O3:S3"/>
    <mergeCell ref="Q28:S28"/>
    <mergeCell ref="O28:P28"/>
    <mergeCell ref="O27:P27"/>
    <mergeCell ref="O10:P10"/>
    <mergeCell ref="N9:P9"/>
    <mergeCell ref="Q9:S9"/>
    <mergeCell ref="H10:I10"/>
    <mergeCell ref="O4:S4"/>
    <mergeCell ref="B7:S7"/>
    <mergeCell ref="A28:C28"/>
  </mergeCells>
  <printOptions horizontalCentered="1"/>
  <pageMargins left="0.31496062992125984" right="0.31496062992125984" top="0.9055118110236221" bottom="0.31496062992125984" header="0.51181102362204722" footer="0.51181102362204722"/>
  <pageSetup paperSize="9" scale="3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Вайтехо А.Б.</cp:lastModifiedBy>
  <cp:lastPrinted>2021-10-07T06:16:18Z</cp:lastPrinted>
  <dcterms:created xsi:type="dcterms:W3CDTF">2006-09-16T00:00:00Z</dcterms:created>
  <dcterms:modified xsi:type="dcterms:W3CDTF">2021-10-13T05:50:19Z</dcterms:modified>
  <cp:category/>
</cp:coreProperties>
</file>