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Приложение_1" sheetId="1" r:id="rId1"/>
  </sheets>
  <definedNames>
    <definedName name="_xlnm.Print_Titles" localSheetId="0">'Приложение_1'!$11:$15</definedName>
    <definedName name="_xlnm.Print_Area" localSheetId="0">'Приложение_1'!$A$1:$E$163</definedName>
  </definedNames>
  <calcPr fullCalcOnLoad="1"/>
</workbook>
</file>

<file path=xl/sharedStrings.xml><?xml version="1.0" encoding="utf-8"?>
<sst xmlns="http://schemas.openxmlformats.org/spreadsheetml/2006/main" count="303" uniqueCount="276">
  <si>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</si>
  <si>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</si>
  <si>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</si>
  <si>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</si>
  <si>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</si>
  <si>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</si>
  <si>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</si>
  <si>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</si>
  <si>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</si>
  <si>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</si>
  <si>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</si>
  <si>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</si>
  <si>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</si>
  <si>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</si>
  <si>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</si>
  <si>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</si>
  <si>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</si>
  <si>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</si>
  <si>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</si>
  <si>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</si>
  <si>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</si>
  <si>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</si>
  <si>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</si>
  <si>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</si>
  <si>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</si>
  <si>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</si>
  <si>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</si>
  <si>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</si>
  <si>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</si>
  <si>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</si>
  <si>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</si>
  <si>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</si>
  <si>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</si>
  <si>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</si>
  <si>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</si>
  <si>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</si>
  <si>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</si>
  <si>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</si>
  <si>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</si>
  <si>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</si>
  <si>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</si>
  <si>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</si>
  <si>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</si>
  <si>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</si>
  <si>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</si>
  <si>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</si>
  <si>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</si>
  <si>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</si>
  <si>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</si>
  <si>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</si>
  <si>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</si>
  <si>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</si>
  <si>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</si>
  <si>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</si>
  <si>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</si>
  <si>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</si>
  <si>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</si>
  <si>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</si>
  <si>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</si>
  <si>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</si>
  <si>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</si>
  <si>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</si>
  <si>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</si>
  <si>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</si>
  <si>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</si>
  <si>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</si>
  <si>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</si>
  <si>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</si>
  <si>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</si>
  <si>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</si>
  <si>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</si>
  <si>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</si>
  <si>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</si>
  <si>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</si>
  <si>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</si>
  <si>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</si>
  <si>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</si>
  <si>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</si>
  <si>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</si>
  <si>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</si>
  <si>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</si>
  <si>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</si>
  <si>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</si>
  <si>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</si>
  <si>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</si>
  <si>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</si>
  <si>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</si>
  <si>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</si>
  <si>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</si>
  <si>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</si>
  <si>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</si>
  <si>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</si>
  <si>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</si>
  <si>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</si>
  <si>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</si>
  <si>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</si>
  <si>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</si>
  <si>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</si>
  <si>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</si>
  <si>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</si>
  <si>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</si>
  <si>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</si>
  <si>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</si>
  <si>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</si>
  <si>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</si>
  <si>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</si>
  <si>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</si>
  <si>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</si>
  <si>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</si>
  <si>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</si>
  <si>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</si>
  <si>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</si>
  <si>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</si>
  <si>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</si>
  <si>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</si>
  <si>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</si>
  <si>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</si>
  <si>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</si>
  <si>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</si>
  <si>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</si>
  <si>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</si>
  <si>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</si>
  <si>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</si>
  <si>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</si>
  <si>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</si>
  <si>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</si>
  <si>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</si>
  <si>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</si>
  <si>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</si>
  <si>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</si>
  <si>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</si>
  <si>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</si>
  <si>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</si>
  <si>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</si>
  <si>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</si>
  <si>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</si>
  <si>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</si>
  <si>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</si>
  <si>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</si>
  <si>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</si>
  <si>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</si>
  <si>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</si>
  <si>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</si>
  <si>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</si>
  <si>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</si>
  <si>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</si>
  <si>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</si>
  <si>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</si>
  <si>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</si>
  <si>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</si>
  <si>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</si>
  <si>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</si>
  <si>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</si>
  <si>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</si>
  <si>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</si>
  <si>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</si>
  <si>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</si>
  <si>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</si>
  <si>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</si>
  <si>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</si>
  <si>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</si>
  <si>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</si>
  <si>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</si>
  <si>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</si>
  <si>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</si>
  <si>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</si>
  <si>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</si>
  <si>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</si>
  <si>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</si>
  <si>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</si>
  <si>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</si>
  <si>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</si>
  <si>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</si>
  <si>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</si>
  <si>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</si>
  <si>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</si>
  <si>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</si>
  <si>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</si>
  <si>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Минимальный налог, зачисляемый в бюджеты субъектов Российской Федерации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</si>
  <si>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</si>
  <si>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изменение</t>
  </si>
  <si>
    <t>Сумма с учетом изменений на 2013 год</t>
  </si>
  <si>
    <t>2 02 01001 00 0000 151</t>
  </si>
  <si>
    <t xml:space="preserve">                                               городского Совета народных округа от 12.12.2012 г. № 5-740 </t>
  </si>
  <si>
    <t xml:space="preserve">                                      "О бюджете городского округа "город Клинцы Брянской   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</si>
  <si>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</si>
  <si>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</si>
  <si>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</si>
  <si>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</si>
  <si>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2 18 04010 04 0000 180</t>
  </si>
  <si>
    <t>Доходы бюджетов городских округов от возврата  организациями остатков субсидий прошлых лет</t>
  </si>
  <si>
    <t>2 18 04000 04 0000 180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</si>
  <si>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</si>
  <si>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</si>
  <si>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городских округов от возврата бюджетными   учреждениями остатков субсидий прошлых лет</t>
  </si>
  <si>
    <t xml:space="preserve">                                 Приложение 1 к решению Клинцовского городского</t>
  </si>
  <si>
    <t xml:space="preserve">                                                   области" на 2013 год  и на плановый период 2014 и 2015 годов" </t>
  </si>
  <si>
    <t xml:space="preserve">                                                            "О внесении изменений и дополнений в решение Клинцовского   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</si>
  <si>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</si>
  <si>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</si>
  <si>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</si>
  <si>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</si>
  <si>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</si>
  <si>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</si>
  <si>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</si>
  <si>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</si>
  <si>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</si>
  <si>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</si>
  <si>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</si>
  <si>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</si>
  <si>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</si>
  <si>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-роддом(2 пусковой комплекс)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</si>
  <si>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</si>
  <si>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</si>
  <si>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г.Клинцы</t>
  </si>
  <si>
    <t>Субсидии бюджетам городских округов на мероприятия по проведению оздоровительной кампании детей</t>
  </si>
  <si>
    <t>2 02 03119 04 0000 151</t>
  </si>
  <si>
    <t>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</si>
  <si>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</si>
  <si>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городских округов на предоставление дополнительных мер государственной поддержки обучающимся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</si>
  <si>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</si>
  <si>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Прогнозируемые доходы бюджета городского округа "город Клинцы Брянской области"  на 2013 год </t>
  </si>
  <si>
    <t>Субсидии бюджетам городских округов на мероприятия  по созданию дополнительных  мест для детей дошкольного возраста</t>
  </si>
  <si>
    <t>Субсидии бюджетам городских округов за счет средств дорожного фонда на капитальный ремонт и ремонт дворовых территорий многоквартирных домов проездов к дворовым территориям домов населенных пунктов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</si>
  <si>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</si>
  <si>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</si>
  <si>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</si>
  <si>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</si>
  <si>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Глава города  Клинцы                                                                                             В.В.Беляй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</si>
  <si>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</si>
  <si>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</si>
  <si>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</si>
  <si>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</si>
  <si>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</si>
  <si>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</si>
  <si>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</si>
  <si>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</si>
  <si>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 xml:space="preserve">2 02 02145 00 0000 151 </t>
  </si>
  <si>
    <t>Субсидии бюджетам на модернизацию региональных систем общего образования</t>
  </si>
  <si>
    <t xml:space="preserve">2 02 02145 04 0000 151 </t>
  </si>
  <si>
    <t>Субсидии бюджетам городских округов на модернизацию региональных систем общего образования</t>
  </si>
  <si>
    <t>ДЦП "Развитие образования Брянской области" (2009-2015 годы)</t>
  </si>
  <si>
    <t>Субсидия из областного бюджета бюджетам муниципальных образований на организацию временного трудоустройства  несовершеннолетних граждан в возрасте  от   14 до 18 лет, в том числе попавших в трудную жизненную ситуацию, в свободное от учебы время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</si>
  <si>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</si>
  <si>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</si>
  <si>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</si>
  <si>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</si>
  <si>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</si>
  <si>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</si>
  <si>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</si>
  <si>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</si>
  <si>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</si>
  <si>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</si>
  <si>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</si>
  <si>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 бюджетов </t>
  </si>
  <si>
    <t>2 04 00000 00 0000 180</t>
  </si>
  <si>
    <t>БЕЗВОЗМЕЗДНЫЕ ПОСТУПЛЕНИЯ ОТ НЕГОСУДАРСТВЕННЫХ ОРГАНИЗАЦИЙ</t>
  </si>
  <si>
    <t>2 04 04000 04 0000 180</t>
  </si>
  <si>
    <t>Безвозмездные поступления  от негосударственных организаций в бюджеты городских округов</t>
  </si>
  <si>
    <t>Прочие безвозмездные поступления от негосударственных организаций в бюджеты городских округов</t>
  </si>
  <si>
    <t>2 04 04099 04 0000 180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</si>
  <si>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</si>
  <si>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</si>
  <si>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</si>
  <si>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</si>
  <si>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2 02 01999 04 0000 151</t>
  </si>
  <si>
    <t>Прочие дотации бюджетам городских округов</t>
  </si>
  <si>
    <t>2 02 01999 00 0000 151</t>
  </si>
  <si>
    <t>Прочие дотации</t>
  </si>
  <si>
    <t>2 02 04999 04 0000 151</t>
  </si>
  <si>
    <t>2 02 04000 00 0000 151</t>
  </si>
  <si>
    <t>Иные межбюджетные трансферты</t>
  </si>
  <si>
    <t>Прочие межбюджетные трансферты, передаваемые бюджетам городских округов</t>
  </si>
  <si>
    <t>2 02 04999 00 0000 151</t>
  </si>
  <si>
    <t>Прочие межбюджетные трансферты, передаваемые бюджетам</t>
  </si>
  <si>
    <t xml:space="preserve">                                           Совета народных депутатов от 29.08.2013 г.№ 5-867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</si>
</sst>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5"/>
  <sheetViews>
    <sheetView tabSelected="1" view="pageBreakPreview" zoomScale="85" zoomScaleSheetLayoutView="85" workbookViewId="0" topLeftCell="A1">
      <selection activeCell="B19" sqref="B19"/>
    </sheetView>
  </sheetViews>
  <sheetFormatPr defaultColWidth="9.140625" defaultRowHeight="12.75"/>
  <cols>
    <col min="1" max="1" width="25.28125" style="21" customWidth="1"/>
    <col min="2" max="2" width="66.8515625" style="6" customWidth="1"/>
    <col min="3" max="3" width="18.421875" style="1" hidden="1" customWidth="1"/>
    <col min="4" max="4" width="16.28125" style="2" customWidth="1"/>
    <col min="5" max="5" width="17.8515625" style="2" customWidth="1"/>
    <col min="6" max="6" width="20.28125" style="2" bestFit="1" customWidth="1"/>
    <col min="7" max="16384" width="9.140625" style="2" customWidth="1"/>
  </cols>
  <sheetData>
    <row r="1" spans="2:3" ht="18">
      <c r="B1" s="58"/>
      <c r="C1" s="59"/>
    </row>
    <row r="2" spans="1:6" ht="15.75" customHeight="1">
      <c r="A2" s="22"/>
      <c r="B2" s="60" t="s">
        <v>195</v>
      </c>
      <c r="C2" s="60"/>
      <c r="D2" s="60"/>
      <c r="E2" s="60"/>
      <c r="F2" s="8"/>
    </row>
    <row r="3" spans="1:6" ht="15.75" customHeight="1">
      <c r="A3" s="22"/>
      <c r="B3" s="61" t="s">
        <v>275</v>
      </c>
      <c r="C3" s="61"/>
      <c r="D3" s="61"/>
      <c r="E3" s="61"/>
      <c r="F3" s="31"/>
    </row>
    <row r="4" spans="1:6" ht="18.75" customHeight="1">
      <c r="A4" s="20"/>
      <c r="B4" s="62" t="s">
        <v>197</v>
      </c>
      <c r="C4" s="62"/>
      <c r="D4" s="62"/>
      <c r="E4" s="62"/>
      <c r="F4" s="30"/>
    </row>
    <row r="5" spans="1:6" ht="18.75" customHeight="1">
      <c r="A5" s="20"/>
      <c r="B5" s="56" t="s">
        <v>183</v>
      </c>
      <c r="C5" s="56"/>
      <c r="D5" s="56"/>
      <c r="E5" s="56"/>
      <c r="F5" s="30"/>
    </row>
    <row r="6" spans="1:6" ht="18.75" customHeight="1">
      <c r="A6" s="20"/>
      <c r="B6" s="56" t="s">
        <v>184</v>
      </c>
      <c r="C6" s="56"/>
      <c r="D6" s="56"/>
      <c r="E6" s="56"/>
      <c r="F6" s="30"/>
    </row>
    <row r="7" spans="1:6" ht="18.75" customHeight="1">
      <c r="A7" s="20"/>
      <c r="B7" s="56" t="s">
        <v>196</v>
      </c>
      <c r="C7" s="56"/>
      <c r="D7" s="56"/>
      <c r="E7" s="56"/>
      <c r="F7" s="30"/>
    </row>
    <row r="8" spans="1:6" ht="18">
      <c r="A8" s="20"/>
      <c r="B8" s="9"/>
      <c r="C8" s="10"/>
      <c r="D8" s="11"/>
      <c r="E8" s="11"/>
      <c r="F8" s="11"/>
    </row>
    <row r="9" spans="1:6" ht="18" customHeight="1">
      <c r="A9" s="57" t="s">
        <v>221</v>
      </c>
      <c r="B9" s="57"/>
      <c r="C9" s="57"/>
      <c r="D9" s="57"/>
      <c r="E9" s="57"/>
      <c r="F9" s="11"/>
    </row>
    <row r="10" spans="1:6" ht="18">
      <c r="A10" s="57"/>
      <c r="B10" s="57"/>
      <c r="C10" s="66"/>
      <c r="D10" s="11"/>
      <c r="E10" s="11"/>
      <c r="F10" s="11"/>
    </row>
    <row r="11" spans="1:6" ht="18">
      <c r="A11" s="23"/>
      <c r="B11" s="12"/>
      <c r="C11" s="73" t="s">
        <v>157</v>
      </c>
      <c r="D11" s="73"/>
      <c r="E11" s="73"/>
      <c r="F11" s="11"/>
    </row>
    <row r="12" spans="1:6" ht="18.75" customHeight="1">
      <c r="A12" s="63" t="s">
        <v>0</v>
      </c>
      <c r="B12" s="63" t="s">
        <v>1</v>
      </c>
      <c r="C12" s="67"/>
      <c r="D12" s="70" t="s">
        <v>180</v>
      </c>
      <c r="E12" s="63" t="s">
        <v>181</v>
      </c>
      <c r="F12" s="11"/>
    </row>
    <row r="13" spans="1:6" ht="18.75" customHeight="1">
      <c r="A13" s="64"/>
      <c r="B13" s="64"/>
      <c r="C13" s="68"/>
      <c r="D13" s="71"/>
      <c r="E13" s="64"/>
      <c r="F13" s="11"/>
    </row>
    <row r="14" spans="1:6" ht="31.5" customHeight="1">
      <c r="A14" s="65"/>
      <c r="B14" s="65"/>
      <c r="C14" s="69"/>
      <c r="D14" s="72"/>
      <c r="E14" s="65"/>
      <c r="F14" s="11"/>
    </row>
    <row r="15" spans="1:5" ht="18">
      <c r="A15" s="50">
        <v>1</v>
      </c>
      <c r="B15" s="51">
        <v>2</v>
      </c>
      <c r="C15" s="50">
        <v>3</v>
      </c>
      <c r="D15" s="47">
        <v>3</v>
      </c>
      <c r="E15" s="47">
        <v>4</v>
      </c>
    </row>
    <row r="16" spans="1:5" s="3" customFormat="1" ht="18" customHeight="1">
      <c r="A16" s="24" t="s">
        <v>2</v>
      </c>
      <c r="B16" s="13" t="s">
        <v>3</v>
      </c>
      <c r="C16" s="40">
        <f>C17+C23+C39+C47+C52+C61+C71+C80+C67+C90</f>
        <v>390118116.84000003</v>
      </c>
      <c r="D16" s="40">
        <f>D17+D23+D39+D47+D52+D61+D71+D80+D67+D90</f>
        <v>7549771</v>
      </c>
      <c r="E16" s="40">
        <f>E17+E23+E39+E47+E52+E61+E71+E80+E67+E90</f>
        <v>397667887.84000003</v>
      </c>
    </row>
    <row r="17" spans="1:5" ht="30.75" customHeight="1">
      <c r="A17" s="24" t="s">
        <v>4</v>
      </c>
      <c r="B17" s="13" t="s">
        <v>5</v>
      </c>
      <c r="C17" s="40">
        <f>C18</f>
        <v>204419700</v>
      </c>
      <c r="D17" s="40">
        <f>D18</f>
        <v>0</v>
      </c>
      <c r="E17" s="40">
        <f>C17+D17</f>
        <v>204419700</v>
      </c>
    </row>
    <row r="18" spans="1:5" ht="21.75" customHeight="1">
      <c r="A18" s="24" t="s">
        <v>6</v>
      </c>
      <c r="B18" s="13" t="s">
        <v>7</v>
      </c>
      <c r="C18" s="40">
        <f>C19+C20+C21+C22</f>
        <v>204419700</v>
      </c>
      <c r="D18" s="40">
        <f>D19+D20+D21+D22</f>
        <v>0</v>
      </c>
      <c r="E18" s="40">
        <f>C18+D18</f>
        <v>204419700</v>
      </c>
    </row>
    <row r="19" spans="1:5" ht="81.75" customHeight="1">
      <c r="A19" s="25" t="s">
        <v>8</v>
      </c>
      <c r="B19" s="34" t="s">
        <v>172</v>
      </c>
      <c r="C19" s="39">
        <v>200190700</v>
      </c>
      <c r="D19" s="39">
        <v>0</v>
      </c>
      <c r="E19" s="39">
        <f>C19+D19</f>
        <v>200190700</v>
      </c>
    </row>
    <row r="20" spans="1:5" ht="117" customHeight="1">
      <c r="A20" s="25" t="s">
        <v>9</v>
      </c>
      <c r="B20" s="14" t="s">
        <v>158</v>
      </c>
      <c r="C20" s="39">
        <v>2129000</v>
      </c>
      <c r="D20" s="39">
        <v>0</v>
      </c>
      <c r="E20" s="39">
        <f aca="true" t="shared" si="0" ref="E20:E91">C20+D20</f>
        <v>2129000</v>
      </c>
    </row>
    <row r="21" spans="1:5" ht="54" customHeight="1">
      <c r="A21" s="25" t="s">
        <v>10</v>
      </c>
      <c r="B21" s="16" t="s">
        <v>159</v>
      </c>
      <c r="C21" s="39">
        <v>1720000</v>
      </c>
      <c r="D21" s="39">
        <v>0</v>
      </c>
      <c r="E21" s="39">
        <f t="shared" si="0"/>
        <v>1720000</v>
      </c>
    </row>
    <row r="22" spans="1:5" ht="102" customHeight="1">
      <c r="A22" s="25" t="s">
        <v>11</v>
      </c>
      <c r="B22" s="16" t="s">
        <v>160</v>
      </c>
      <c r="C22" s="39">
        <v>380000</v>
      </c>
      <c r="D22" s="39">
        <v>0</v>
      </c>
      <c r="E22" s="39">
        <f t="shared" si="0"/>
        <v>380000</v>
      </c>
    </row>
    <row r="23" spans="1:5" ht="19.5" customHeight="1">
      <c r="A23" s="24" t="s">
        <v>12</v>
      </c>
      <c r="B23" s="13" t="s">
        <v>13</v>
      </c>
      <c r="C23" s="40">
        <f>C24+C32+C34+C37</f>
        <v>112021600</v>
      </c>
      <c r="D23" s="40">
        <f>D24+D32+D34+D37</f>
        <v>0</v>
      </c>
      <c r="E23" s="40">
        <f>E24+E32+E34+E37</f>
        <v>112021600</v>
      </c>
    </row>
    <row r="24" spans="1:5" ht="48.75" customHeight="1">
      <c r="A24" s="29" t="s">
        <v>14</v>
      </c>
      <c r="B24" s="19" t="s">
        <v>15</v>
      </c>
      <c r="C24" s="40">
        <f>C25+C27+C31+C29</f>
        <v>63725200</v>
      </c>
      <c r="D24" s="40">
        <f>D25+D27+D31+D29</f>
        <v>0</v>
      </c>
      <c r="E24" s="40">
        <f t="shared" si="0"/>
        <v>63725200</v>
      </c>
    </row>
    <row r="25" spans="1:5" ht="44.25" customHeight="1">
      <c r="A25" s="29" t="s">
        <v>153</v>
      </c>
      <c r="B25" s="19" t="s">
        <v>16</v>
      </c>
      <c r="C25" s="40">
        <f>C26</f>
        <v>39093300</v>
      </c>
      <c r="D25" s="40">
        <f>D26</f>
        <v>0</v>
      </c>
      <c r="E25" s="40">
        <f t="shared" si="0"/>
        <v>39093300</v>
      </c>
    </row>
    <row r="26" spans="1:5" ht="44.25" customHeight="1">
      <c r="A26" s="26" t="s">
        <v>114</v>
      </c>
      <c r="B26" s="15" t="s">
        <v>16</v>
      </c>
      <c r="C26" s="39">
        <v>39093300</v>
      </c>
      <c r="D26" s="39">
        <v>0</v>
      </c>
      <c r="E26" s="39">
        <f t="shared" si="0"/>
        <v>39093300</v>
      </c>
    </row>
    <row r="27" spans="1:5" ht="55.5" customHeight="1">
      <c r="A27" s="29" t="s">
        <v>154</v>
      </c>
      <c r="B27" s="19" t="s">
        <v>126</v>
      </c>
      <c r="C27" s="40">
        <f>C28</f>
        <v>19934000</v>
      </c>
      <c r="D27" s="40">
        <f>D28</f>
        <v>0</v>
      </c>
      <c r="E27" s="40">
        <f t="shared" si="0"/>
        <v>19934000</v>
      </c>
    </row>
    <row r="28" spans="1:5" ht="62.25" customHeight="1">
      <c r="A28" s="26" t="s">
        <v>115</v>
      </c>
      <c r="B28" s="15" t="s">
        <v>128</v>
      </c>
      <c r="C28" s="39">
        <v>19934000</v>
      </c>
      <c r="D28" s="39">
        <v>0</v>
      </c>
      <c r="E28" s="39">
        <f t="shared" si="0"/>
        <v>19934000</v>
      </c>
    </row>
    <row r="29" spans="1:5" ht="43.5" customHeight="1">
      <c r="A29" s="35" t="s">
        <v>173</v>
      </c>
      <c r="B29" s="36" t="s">
        <v>162</v>
      </c>
      <c r="C29" s="39">
        <f>C30</f>
        <v>0</v>
      </c>
      <c r="D29" s="39">
        <f>D30</f>
        <v>0</v>
      </c>
      <c r="E29" s="39">
        <f t="shared" si="0"/>
        <v>0</v>
      </c>
    </row>
    <row r="30" spans="1:5" ht="36.75" customHeight="1">
      <c r="A30" s="35" t="s">
        <v>161</v>
      </c>
      <c r="B30" s="36" t="s">
        <v>162</v>
      </c>
      <c r="C30" s="39">
        <v>0</v>
      </c>
      <c r="D30" s="39">
        <v>0</v>
      </c>
      <c r="E30" s="39">
        <f t="shared" si="0"/>
        <v>0</v>
      </c>
    </row>
    <row r="31" spans="1:5" ht="42.75" customHeight="1">
      <c r="A31" s="32" t="s">
        <v>116</v>
      </c>
      <c r="B31" s="15" t="s">
        <v>178</v>
      </c>
      <c r="C31" s="39">
        <v>4697900</v>
      </c>
      <c r="D31" s="39">
        <v>0</v>
      </c>
      <c r="E31" s="39">
        <f t="shared" si="0"/>
        <v>4697900</v>
      </c>
    </row>
    <row r="32" spans="1:5" ht="36.75" customHeight="1">
      <c r="A32" s="24" t="s">
        <v>155</v>
      </c>
      <c r="B32" s="13" t="s">
        <v>17</v>
      </c>
      <c r="C32" s="40">
        <f>C33</f>
        <v>47731000</v>
      </c>
      <c r="D32" s="40">
        <f>D33</f>
        <v>0</v>
      </c>
      <c r="E32" s="40">
        <f t="shared" si="0"/>
        <v>47731000</v>
      </c>
    </row>
    <row r="33" spans="1:5" ht="37.5" customHeight="1">
      <c r="A33" s="25" t="s">
        <v>117</v>
      </c>
      <c r="B33" s="16" t="s">
        <v>17</v>
      </c>
      <c r="C33" s="39">
        <v>47731000</v>
      </c>
      <c r="D33" s="39">
        <v>0</v>
      </c>
      <c r="E33" s="39">
        <f t="shared" si="0"/>
        <v>47731000</v>
      </c>
    </row>
    <row r="34" spans="1:5" ht="18">
      <c r="A34" s="24" t="s">
        <v>156</v>
      </c>
      <c r="B34" s="13" t="s">
        <v>18</v>
      </c>
      <c r="C34" s="40">
        <f>C35</f>
        <v>23000</v>
      </c>
      <c r="D34" s="40">
        <f>D35</f>
        <v>0</v>
      </c>
      <c r="E34" s="40">
        <f t="shared" si="0"/>
        <v>23000</v>
      </c>
    </row>
    <row r="35" spans="1:5" ht="24" customHeight="1">
      <c r="A35" s="25" t="s">
        <v>118</v>
      </c>
      <c r="B35" s="16" t="s">
        <v>18</v>
      </c>
      <c r="C35" s="39">
        <v>23000</v>
      </c>
      <c r="D35" s="39">
        <v>0</v>
      </c>
      <c r="E35" s="39">
        <f t="shared" si="0"/>
        <v>23000</v>
      </c>
    </row>
    <row r="36" spans="1:5" ht="39.75" customHeight="1" hidden="1">
      <c r="A36" s="25" t="s">
        <v>129</v>
      </c>
      <c r="B36" s="16" t="s">
        <v>130</v>
      </c>
      <c r="C36" s="39"/>
      <c r="D36" s="41"/>
      <c r="E36" s="39">
        <f t="shared" si="0"/>
        <v>0</v>
      </c>
    </row>
    <row r="37" spans="1:5" ht="45.75" customHeight="1">
      <c r="A37" s="24" t="s">
        <v>185</v>
      </c>
      <c r="B37" s="13" t="s">
        <v>187</v>
      </c>
      <c r="C37" s="40">
        <f>C38</f>
        <v>542400</v>
      </c>
      <c r="D37" s="40">
        <f>D38</f>
        <v>0</v>
      </c>
      <c r="E37" s="40">
        <f>E38</f>
        <v>542400</v>
      </c>
    </row>
    <row r="38" spans="1:5" ht="38.25" customHeight="1">
      <c r="A38" s="25" t="s">
        <v>186</v>
      </c>
      <c r="B38" s="16" t="s">
        <v>188</v>
      </c>
      <c r="C38" s="39">
        <v>542400</v>
      </c>
      <c r="D38" s="39">
        <v>0</v>
      </c>
      <c r="E38" s="39">
        <f>C38+D38</f>
        <v>542400</v>
      </c>
    </row>
    <row r="39" spans="1:5" ht="19.5" customHeight="1">
      <c r="A39" s="24" t="s">
        <v>19</v>
      </c>
      <c r="B39" s="13" t="s">
        <v>20</v>
      </c>
      <c r="C39" s="40">
        <f>C42+C40</f>
        <v>9785000</v>
      </c>
      <c r="D39" s="40">
        <f>D42+D40</f>
        <v>289571</v>
      </c>
      <c r="E39" s="40">
        <f t="shared" si="0"/>
        <v>10074571</v>
      </c>
    </row>
    <row r="40" spans="1:5" ht="18">
      <c r="A40" s="27" t="s">
        <v>131</v>
      </c>
      <c r="B40" s="13" t="s">
        <v>132</v>
      </c>
      <c r="C40" s="40">
        <f>C41</f>
        <v>55000</v>
      </c>
      <c r="D40" s="40">
        <f>D41</f>
        <v>0</v>
      </c>
      <c r="E40" s="40">
        <f t="shared" si="0"/>
        <v>55000</v>
      </c>
    </row>
    <row r="41" spans="1:5" ht="55.5" customHeight="1">
      <c r="A41" s="17" t="s">
        <v>133</v>
      </c>
      <c r="B41" s="16" t="s">
        <v>134</v>
      </c>
      <c r="C41" s="39">
        <v>55000</v>
      </c>
      <c r="D41" s="39">
        <v>0</v>
      </c>
      <c r="E41" s="39">
        <f t="shared" si="0"/>
        <v>55000</v>
      </c>
    </row>
    <row r="42" spans="1:5" ht="18">
      <c r="A42" s="24" t="s">
        <v>21</v>
      </c>
      <c r="B42" s="13" t="s">
        <v>22</v>
      </c>
      <c r="C42" s="40">
        <f>C43+C45</f>
        <v>9730000</v>
      </c>
      <c r="D42" s="40">
        <f>D43+D45</f>
        <v>289571</v>
      </c>
      <c r="E42" s="40">
        <f t="shared" si="0"/>
        <v>10019571</v>
      </c>
    </row>
    <row r="43" spans="1:5" ht="64.5" customHeight="1">
      <c r="A43" s="24" t="s">
        <v>23</v>
      </c>
      <c r="B43" s="13" t="s">
        <v>24</v>
      </c>
      <c r="C43" s="40">
        <f>C44</f>
        <v>132000</v>
      </c>
      <c r="D43" s="40">
        <f>D44</f>
        <v>0</v>
      </c>
      <c r="E43" s="40">
        <f t="shared" si="0"/>
        <v>132000</v>
      </c>
    </row>
    <row r="44" spans="1:5" ht="81" customHeight="1">
      <c r="A44" s="25" t="s">
        <v>25</v>
      </c>
      <c r="B44" s="16" t="s">
        <v>111</v>
      </c>
      <c r="C44" s="39">
        <v>132000</v>
      </c>
      <c r="D44" s="39">
        <v>0</v>
      </c>
      <c r="E44" s="39">
        <f t="shared" si="0"/>
        <v>132000</v>
      </c>
    </row>
    <row r="45" spans="1:5" ht="53.25" customHeight="1">
      <c r="A45" s="24" t="s">
        <v>26</v>
      </c>
      <c r="B45" s="13" t="s">
        <v>27</v>
      </c>
      <c r="C45" s="40">
        <f>C46</f>
        <v>9598000</v>
      </c>
      <c r="D45" s="40">
        <f>D46</f>
        <v>289571</v>
      </c>
      <c r="E45" s="40">
        <f t="shared" si="0"/>
        <v>9887571</v>
      </c>
    </row>
    <row r="46" spans="1:5" ht="84.75" customHeight="1">
      <c r="A46" s="25" t="s">
        <v>28</v>
      </c>
      <c r="B46" s="16" t="s">
        <v>29</v>
      </c>
      <c r="C46" s="39">
        <v>9598000</v>
      </c>
      <c r="D46" s="39">
        <v>289571</v>
      </c>
      <c r="E46" s="39">
        <f t="shared" si="0"/>
        <v>9887571</v>
      </c>
    </row>
    <row r="47" spans="1:5" ht="18">
      <c r="A47" s="24" t="s">
        <v>30</v>
      </c>
      <c r="B47" s="13" t="s">
        <v>31</v>
      </c>
      <c r="C47" s="40">
        <f>C48+C50</f>
        <v>2943800</v>
      </c>
      <c r="D47" s="40">
        <f>D48+D50</f>
        <v>0</v>
      </c>
      <c r="E47" s="40">
        <f t="shared" si="0"/>
        <v>2943800</v>
      </c>
    </row>
    <row r="48" spans="1:5" ht="47.25" customHeight="1">
      <c r="A48" s="24" t="s">
        <v>32</v>
      </c>
      <c r="B48" s="13" t="s">
        <v>33</v>
      </c>
      <c r="C48" s="40">
        <f>C49</f>
        <v>2898800</v>
      </c>
      <c r="D48" s="40">
        <f>D49</f>
        <v>0</v>
      </c>
      <c r="E48" s="40">
        <f t="shared" si="0"/>
        <v>2898800</v>
      </c>
    </row>
    <row r="49" spans="1:5" ht="54" customHeight="1">
      <c r="A49" s="16" t="s">
        <v>34</v>
      </c>
      <c r="B49" s="16" t="s">
        <v>35</v>
      </c>
      <c r="C49" s="39">
        <v>2898800</v>
      </c>
      <c r="D49" s="39">
        <v>0</v>
      </c>
      <c r="E49" s="39">
        <f t="shared" si="0"/>
        <v>2898800</v>
      </c>
    </row>
    <row r="50" spans="1:5" ht="49.5" customHeight="1">
      <c r="A50" s="16" t="s">
        <v>140</v>
      </c>
      <c r="B50" s="16" t="s">
        <v>141</v>
      </c>
      <c r="C50" s="40">
        <f>C51</f>
        <v>45000</v>
      </c>
      <c r="D50" s="40">
        <f>D51</f>
        <v>0</v>
      </c>
      <c r="E50" s="39">
        <f t="shared" si="0"/>
        <v>45000</v>
      </c>
    </row>
    <row r="51" spans="1:5" ht="36.75" customHeight="1">
      <c r="A51" s="25" t="s">
        <v>36</v>
      </c>
      <c r="B51" s="16" t="s">
        <v>135</v>
      </c>
      <c r="C51" s="39">
        <v>45000</v>
      </c>
      <c r="D51" s="39">
        <v>0</v>
      </c>
      <c r="E51" s="39">
        <f t="shared" si="0"/>
        <v>45000</v>
      </c>
    </row>
    <row r="52" spans="1:5" ht="49.5" customHeight="1">
      <c r="A52" s="24" t="s">
        <v>37</v>
      </c>
      <c r="B52" s="13" t="s">
        <v>38</v>
      </c>
      <c r="C52" s="40">
        <f>C53+C58</f>
        <v>20559240.04</v>
      </c>
      <c r="D52" s="40">
        <f>D53+D58</f>
        <v>3095550</v>
      </c>
      <c r="E52" s="40">
        <f t="shared" si="0"/>
        <v>23654790.04</v>
      </c>
    </row>
    <row r="53" spans="1:5" ht="113.25" customHeight="1">
      <c r="A53" s="24" t="s">
        <v>39</v>
      </c>
      <c r="B53" s="13" t="s">
        <v>127</v>
      </c>
      <c r="C53" s="40">
        <f>C54+C56</f>
        <v>19803240.04</v>
      </c>
      <c r="D53" s="40">
        <f>D54+D56</f>
        <v>3000000</v>
      </c>
      <c r="E53" s="40">
        <f t="shared" si="0"/>
        <v>22803240.04</v>
      </c>
    </row>
    <row r="54" spans="1:5" ht="82.5" customHeight="1">
      <c r="A54" s="24" t="s">
        <v>40</v>
      </c>
      <c r="B54" s="13" t="s">
        <v>137</v>
      </c>
      <c r="C54" s="40">
        <f>C55</f>
        <v>15830730.2</v>
      </c>
      <c r="D54" s="40">
        <f>D55</f>
        <v>3000000</v>
      </c>
      <c r="E54" s="40">
        <f t="shared" si="0"/>
        <v>18830730.2</v>
      </c>
    </row>
    <row r="55" spans="1:5" ht="85.5" customHeight="1">
      <c r="A55" s="25" t="s">
        <v>136</v>
      </c>
      <c r="B55" s="16" t="s">
        <v>41</v>
      </c>
      <c r="C55" s="39">
        <v>15830730.2</v>
      </c>
      <c r="D55" s="39">
        <v>3000000</v>
      </c>
      <c r="E55" s="39">
        <f t="shared" si="0"/>
        <v>18830730.2</v>
      </c>
    </row>
    <row r="56" spans="1:5" ht="99.75" customHeight="1">
      <c r="A56" s="24" t="s">
        <v>42</v>
      </c>
      <c r="B56" s="18" t="s">
        <v>138</v>
      </c>
      <c r="C56" s="40">
        <f>C57</f>
        <v>3972509.84</v>
      </c>
      <c r="D56" s="40">
        <f>D57</f>
        <v>0</v>
      </c>
      <c r="E56" s="40">
        <f t="shared" si="0"/>
        <v>3972509.84</v>
      </c>
    </row>
    <row r="57" spans="1:5" ht="72" customHeight="1">
      <c r="A57" s="25" t="s">
        <v>43</v>
      </c>
      <c r="B57" s="16" t="s">
        <v>122</v>
      </c>
      <c r="C57" s="39">
        <v>3972509.84</v>
      </c>
      <c r="D57" s="39">
        <v>0</v>
      </c>
      <c r="E57" s="39">
        <f t="shared" si="0"/>
        <v>3972509.84</v>
      </c>
    </row>
    <row r="58" spans="1:5" ht="36.75" customHeight="1">
      <c r="A58" s="24" t="s">
        <v>44</v>
      </c>
      <c r="B58" s="13" t="s">
        <v>45</v>
      </c>
      <c r="C58" s="40">
        <f>C59</f>
        <v>756000</v>
      </c>
      <c r="D58" s="40">
        <f>D59</f>
        <v>95550</v>
      </c>
      <c r="E58" s="40">
        <f t="shared" si="0"/>
        <v>851550</v>
      </c>
    </row>
    <row r="59" spans="1:5" ht="53.25" customHeight="1">
      <c r="A59" s="24" t="s">
        <v>46</v>
      </c>
      <c r="B59" s="13" t="s">
        <v>139</v>
      </c>
      <c r="C59" s="40">
        <f>C60</f>
        <v>756000</v>
      </c>
      <c r="D59" s="40">
        <f>D60</f>
        <v>95550</v>
      </c>
      <c r="E59" s="40">
        <f t="shared" si="0"/>
        <v>851550</v>
      </c>
    </row>
    <row r="60" spans="1:5" ht="63.75" customHeight="1">
      <c r="A60" s="25" t="s">
        <v>47</v>
      </c>
      <c r="B60" s="16" t="s">
        <v>48</v>
      </c>
      <c r="C60" s="39">
        <v>756000</v>
      </c>
      <c r="D60" s="39">
        <v>95550</v>
      </c>
      <c r="E60" s="39">
        <f t="shared" si="0"/>
        <v>851550</v>
      </c>
    </row>
    <row r="61" spans="1:5" ht="31.5">
      <c r="A61" s="24" t="s">
        <v>49</v>
      </c>
      <c r="B61" s="13" t="s">
        <v>50</v>
      </c>
      <c r="C61" s="40">
        <f>C62</f>
        <v>1338000</v>
      </c>
      <c r="D61" s="40">
        <f>D62</f>
        <v>0</v>
      </c>
      <c r="E61" s="40">
        <f t="shared" si="0"/>
        <v>1338000</v>
      </c>
    </row>
    <row r="62" spans="1:5" ht="23.25" customHeight="1">
      <c r="A62" s="24" t="s">
        <v>51</v>
      </c>
      <c r="B62" s="13" t="s">
        <v>52</v>
      </c>
      <c r="C62" s="40">
        <f>SUM(C63:C66)</f>
        <v>1338000</v>
      </c>
      <c r="D62" s="40">
        <f>SUM(D63:D66)</f>
        <v>0</v>
      </c>
      <c r="E62" s="40">
        <f t="shared" si="0"/>
        <v>1338000</v>
      </c>
    </row>
    <row r="63" spans="1:5" ht="32.25" customHeight="1">
      <c r="A63" s="25" t="s">
        <v>145</v>
      </c>
      <c r="B63" s="16" t="s">
        <v>150</v>
      </c>
      <c r="C63" s="39">
        <v>54300</v>
      </c>
      <c r="D63" s="39">
        <v>0</v>
      </c>
      <c r="E63" s="39">
        <f t="shared" si="0"/>
        <v>54300</v>
      </c>
    </row>
    <row r="64" spans="1:5" ht="35.25" customHeight="1">
      <c r="A64" s="25" t="s">
        <v>147</v>
      </c>
      <c r="B64" s="16" t="s">
        <v>146</v>
      </c>
      <c r="C64" s="39">
        <v>98200</v>
      </c>
      <c r="D64" s="39">
        <v>0</v>
      </c>
      <c r="E64" s="39">
        <f t="shared" si="0"/>
        <v>98200</v>
      </c>
    </row>
    <row r="65" spans="1:5" ht="23.25" customHeight="1">
      <c r="A65" s="25" t="s">
        <v>148</v>
      </c>
      <c r="B65" s="16" t="s">
        <v>151</v>
      </c>
      <c r="C65" s="39">
        <v>485600</v>
      </c>
      <c r="D65" s="39">
        <v>0</v>
      </c>
      <c r="E65" s="39">
        <f t="shared" si="0"/>
        <v>485600</v>
      </c>
    </row>
    <row r="66" spans="1:5" ht="23.25" customHeight="1">
      <c r="A66" s="25" t="s">
        <v>149</v>
      </c>
      <c r="B66" s="16" t="s">
        <v>152</v>
      </c>
      <c r="C66" s="39">
        <v>699900</v>
      </c>
      <c r="D66" s="39">
        <v>0</v>
      </c>
      <c r="E66" s="39">
        <f t="shared" si="0"/>
        <v>699900</v>
      </c>
    </row>
    <row r="67" spans="1:5" ht="34.5" customHeight="1">
      <c r="A67" s="24" t="s">
        <v>229</v>
      </c>
      <c r="B67" s="13" t="s">
        <v>230</v>
      </c>
      <c r="C67" s="40">
        <f aca="true" t="shared" si="1" ref="C67:D69">C68</f>
        <v>1262200</v>
      </c>
      <c r="D67" s="40">
        <f t="shared" si="1"/>
        <v>224650</v>
      </c>
      <c r="E67" s="40">
        <f t="shared" si="0"/>
        <v>1486850</v>
      </c>
    </row>
    <row r="68" spans="1:5" ht="21" customHeight="1">
      <c r="A68" s="27" t="s">
        <v>231</v>
      </c>
      <c r="B68" s="13" t="s">
        <v>232</v>
      </c>
      <c r="C68" s="40">
        <f t="shared" si="1"/>
        <v>1262200</v>
      </c>
      <c r="D68" s="40">
        <f t="shared" si="1"/>
        <v>224650</v>
      </c>
      <c r="E68" s="40">
        <f t="shared" si="0"/>
        <v>1486850</v>
      </c>
    </row>
    <row r="69" spans="1:5" ht="23.25" customHeight="1">
      <c r="A69" s="17" t="s">
        <v>233</v>
      </c>
      <c r="B69" s="17" t="s">
        <v>234</v>
      </c>
      <c r="C69" s="39">
        <f t="shared" si="1"/>
        <v>1262200</v>
      </c>
      <c r="D69" s="39">
        <f t="shared" si="1"/>
        <v>224650</v>
      </c>
      <c r="E69" s="39">
        <f t="shared" si="0"/>
        <v>1486850</v>
      </c>
    </row>
    <row r="70" spans="1:5" ht="36" customHeight="1">
      <c r="A70" s="17" t="s">
        <v>235</v>
      </c>
      <c r="B70" s="17" t="s">
        <v>236</v>
      </c>
      <c r="C70" s="39">
        <v>1262200</v>
      </c>
      <c r="D70" s="39">
        <v>224650</v>
      </c>
      <c r="E70" s="39">
        <f t="shared" si="0"/>
        <v>1486850</v>
      </c>
    </row>
    <row r="71" spans="1:5" ht="41.25" customHeight="1">
      <c r="A71" s="24" t="s">
        <v>98</v>
      </c>
      <c r="B71" s="13" t="s">
        <v>105</v>
      </c>
      <c r="C71" s="40">
        <f>C74+C77+C72</f>
        <v>32693084.8</v>
      </c>
      <c r="D71" s="40">
        <f>D74+D77+D72</f>
        <v>3500000</v>
      </c>
      <c r="E71" s="40">
        <f>C71+D71</f>
        <v>36193084.8</v>
      </c>
    </row>
    <row r="72" spans="1:5" ht="22.5" customHeight="1">
      <c r="A72" s="48" t="s">
        <v>224</v>
      </c>
      <c r="B72" s="38" t="s">
        <v>225</v>
      </c>
      <c r="C72" s="40">
        <f>C73</f>
        <v>392000</v>
      </c>
      <c r="D72" s="40">
        <f>D73</f>
        <v>0</v>
      </c>
      <c r="E72" s="40">
        <f>C72+D72</f>
        <v>392000</v>
      </c>
    </row>
    <row r="73" spans="1:5" ht="38.25" customHeight="1">
      <c r="A73" s="35" t="s">
        <v>226</v>
      </c>
      <c r="B73" s="49" t="s">
        <v>227</v>
      </c>
      <c r="C73" s="39">
        <v>392000</v>
      </c>
      <c r="D73" s="39">
        <v>0</v>
      </c>
      <c r="E73" s="39">
        <f>C73+D73</f>
        <v>392000</v>
      </c>
    </row>
    <row r="74" spans="1:5" ht="104.25" customHeight="1">
      <c r="A74" s="24" t="s">
        <v>104</v>
      </c>
      <c r="B74" s="13" t="s">
        <v>120</v>
      </c>
      <c r="C74" s="40">
        <f>C75</f>
        <v>15405350</v>
      </c>
      <c r="D74" s="40">
        <f>D75</f>
        <v>0</v>
      </c>
      <c r="E74" s="40">
        <f t="shared" si="0"/>
        <v>15405350</v>
      </c>
    </row>
    <row r="75" spans="1:5" ht="97.5" customHeight="1">
      <c r="A75" s="24" t="s">
        <v>143</v>
      </c>
      <c r="B75" s="13" t="s">
        <v>144</v>
      </c>
      <c r="C75" s="40">
        <f>C76</f>
        <v>15405350</v>
      </c>
      <c r="D75" s="40">
        <f>D76</f>
        <v>0</v>
      </c>
      <c r="E75" s="40">
        <f t="shared" si="0"/>
        <v>15405350</v>
      </c>
    </row>
    <row r="76" spans="1:5" ht="96.75" customHeight="1">
      <c r="A76" s="25" t="s">
        <v>142</v>
      </c>
      <c r="B76" s="16" t="s">
        <v>121</v>
      </c>
      <c r="C76" s="39">
        <v>15405350</v>
      </c>
      <c r="D76" s="39">
        <v>0</v>
      </c>
      <c r="E76" s="39">
        <f t="shared" si="0"/>
        <v>15405350</v>
      </c>
    </row>
    <row r="77" spans="1:5" ht="66" customHeight="1">
      <c r="A77" s="24" t="s">
        <v>99</v>
      </c>
      <c r="B77" s="13" t="s">
        <v>174</v>
      </c>
      <c r="C77" s="40">
        <f>C79</f>
        <v>16895734.8</v>
      </c>
      <c r="D77" s="40">
        <f>D79</f>
        <v>3500000</v>
      </c>
      <c r="E77" s="40">
        <f t="shared" si="0"/>
        <v>20395734.8</v>
      </c>
    </row>
    <row r="78" spans="1:5" ht="33.75" customHeight="1">
      <c r="A78" s="24" t="s">
        <v>100</v>
      </c>
      <c r="B78" s="13" t="s">
        <v>101</v>
      </c>
      <c r="C78" s="40">
        <f>C79</f>
        <v>16895734.8</v>
      </c>
      <c r="D78" s="40">
        <f>D79</f>
        <v>3500000</v>
      </c>
      <c r="E78" s="40">
        <f t="shared" si="0"/>
        <v>20395734.8</v>
      </c>
    </row>
    <row r="79" spans="1:5" ht="48.75" customHeight="1">
      <c r="A79" s="25" t="s">
        <v>102</v>
      </c>
      <c r="B79" s="16" t="s">
        <v>103</v>
      </c>
      <c r="C79" s="39">
        <v>16895734.8</v>
      </c>
      <c r="D79" s="39">
        <v>3500000</v>
      </c>
      <c r="E79" s="39">
        <f t="shared" si="0"/>
        <v>20395734.8</v>
      </c>
    </row>
    <row r="80" spans="1:5" ht="18">
      <c r="A80" s="24" t="s">
        <v>53</v>
      </c>
      <c r="B80" s="13" t="s">
        <v>54</v>
      </c>
      <c r="C80" s="40">
        <f>C81+C84+C85+C87+C88</f>
        <v>3681100</v>
      </c>
      <c r="D80" s="40">
        <f>D81+D84+D85+D87+D88</f>
        <v>0</v>
      </c>
      <c r="E80" s="40">
        <f t="shared" si="0"/>
        <v>3681100</v>
      </c>
    </row>
    <row r="81" spans="1:5" ht="37.5" customHeight="1">
      <c r="A81" s="24" t="s">
        <v>55</v>
      </c>
      <c r="B81" s="13" t="s">
        <v>56</v>
      </c>
      <c r="C81" s="40">
        <f>C82+C83</f>
        <v>91800</v>
      </c>
      <c r="D81" s="40">
        <f>D82+D83</f>
        <v>0</v>
      </c>
      <c r="E81" s="39">
        <f t="shared" si="0"/>
        <v>91800</v>
      </c>
    </row>
    <row r="82" spans="1:5" ht="122.25" customHeight="1">
      <c r="A82" s="25" t="s">
        <v>57</v>
      </c>
      <c r="B82" s="35" t="s">
        <v>175</v>
      </c>
      <c r="C82" s="39">
        <v>36200</v>
      </c>
      <c r="D82" s="39">
        <v>0</v>
      </c>
      <c r="E82" s="39">
        <f t="shared" si="0"/>
        <v>36200</v>
      </c>
    </row>
    <row r="83" spans="1:5" ht="68.25" customHeight="1">
      <c r="A83" s="25" t="s">
        <v>58</v>
      </c>
      <c r="B83" s="16" t="s">
        <v>59</v>
      </c>
      <c r="C83" s="39">
        <v>55600</v>
      </c>
      <c r="D83" s="39">
        <v>0</v>
      </c>
      <c r="E83" s="39">
        <f t="shared" si="0"/>
        <v>55600</v>
      </c>
    </row>
    <row r="84" spans="1:5" ht="74.25" customHeight="1">
      <c r="A84" s="24" t="s">
        <v>60</v>
      </c>
      <c r="B84" s="13" t="s">
        <v>61</v>
      </c>
      <c r="C84" s="40">
        <v>201600</v>
      </c>
      <c r="D84" s="40">
        <v>0</v>
      </c>
      <c r="E84" s="40">
        <f t="shared" si="0"/>
        <v>201600</v>
      </c>
    </row>
    <row r="85" spans="1:5" ht="115.5" customHeight="1">
      <c r="A85" s="24" t="s">
        <v>176</v>
      </c>
      <c r="B85" s="13" t="s">
        <v>177</v>
      </c>
      <c r="C85" s="40">
        <f>C86</f>
        <v>15100</v>
      </c>
      <c r="D85" s="40">
        <v>0</v>
      </c>
      <c r="E85" s="40">
        <f t="shared" si="0"/>
        <v>15100</v>
      </c>
    </row>
    <row r="86" spans="1:5" ht="33.75" customHeight="1">
      <c r="A86" s="25" t="s">
        <v>62</v>
      </c>
      <c r="B86" s="16" t="s">
        <v>106</v>
      </c>
      <c r="C86" s="39">
        <v>15100</v>
      </c>
      <c r="D86" s="39">
        <v>0</v>
      </c>
      <c r="E86" s="39">
        <f t="shared" si="0"/>
        <v>15100</v>
      </c>
    </row>
    <row r="87" spans="1:5" s="3" customFormat="1" ht="66.75" customHeight="1">
      <c r="A87" s="24" t="s">
        <v>63</v>
      </c>
      <c r="B87" s="13" t="s">
        <v>64</v>
      </c>
      <c r="C87" s="40">
        <v>469400</v>
      </c>
      <c r="D87" s="40">
        <v>0</v>
      </c>
      <c r="E87" s="40">
        <f t="shared" si="0"/>
        <v>469400</v>
      </c>
    </row>
    <row r="88" spans="1:5" s="3" customFormat="1" ht="33.75" customHeight="1">
      <c r="A88" s="24" t="s">
        <v>65</v>
      </c>
      <c r="B88" s="13" t="s">
        <v>66</v>
      </c>
      <c r="C88" s="40">
        <f>C89</f>
        <v>2903200</v>
      </c>
      <c r="D88" s="40">
        <f>D89</f>
        <v>0</v>
      </c>
      <c r="E88" s="40">
        <f t="shared" si="0"/>
        <v>2903200</v>
      </c>
    </row>
    <row r="89" spans="1:5" ht="47.25">
      <c r="A89" s="25" t="s">
        <v>67</v>
      </c>
      <c r="B89" s="16" t="s">
        <v>68</v>
      </c>
      <c r="C89" s="39">
        <v>2903200</v>
      </c>
      <c r="D89" s="39">
        <v>0</v>
      </c>
      <c r="E89" s="39">
        <f t="shared" si="0"/>
        <v>2903200</v>
      </c>
    </row>
    <row r="90" spans="1:5" ht="18">
      <c r="A90" s="24" t="s">
        <v>261</v>
      </c>
      <c r="B90" s="13" t="s">
        <v>262</v>
      </c>
      <c r="C90" s="39">
        <f>C91</f>
        <v>1414392</v>
      </c>
      <c r="D90" s="40">
        <f>D91</f>
        <v>440000</v>
      </c>
      <c r="E90" s="40">
        <f>E91</f>
        <v>1854392</v>
      </c>
    </row>
    <row r="91" spans="1:5" ht="18">
      <c r="A91" s="25" t="s">
        <v>263</v>
      </c>
      <c r="B91" s="16" t="s">
        <v>264</v>
      </c>
      <c r="C91" s="39">
        <v>1414392</v>
      </c>
      <c r="D91" s="39">
        <v>440000</v>
      </c>
      <c r="E91" s="39">
        <f t="shared" si="0"/>
        <v>1854392</v>
      </c>
    </row>
    <row r="92" spans="1:5" s="3" customFormat="1" ht="18">
      <c r="A92" s="27" t="s">
        <v>69</v>
      </c>
      <c r="B92" s="13" t="s">
        <v>70</v>
      </c>
      <c r="C92" s="40">
        <f>C93+C157+C154</f>
        <v>424981886.81999993</v>
      </c>
      <c r="D92" s="40">
        <f>D93+D157+D154</f>
        <v>7897830</v>
      </c>
      <c r="E92" s="40">
        <f>C92+D92</f>
        <v>432879716.81999993</v>
      </c>
    </row>
    <row r="93" spans="1:5" ht="39" customHeight="1">
      <c r="A93" s="27" t="s">
        <v>71</v>
      </c>
      <c r="B93" s="13" t="s">
        <v>72</v>
      </c>
      <c r="C93" s="40">
        <f>C94+C125+C99+C151</f>
        <v>354582370.03999996</v>
      </c>
      <c r="D93" s="40">
        <f>D94+D125+D99+D151</f>
        <v>7897830</v>
      </c>
      <c r="E93" s="40">
        <f>E94+E125+E99+E151</f>
        <v>362480200.03999996</v>
      </c>
    </row>
    <row r="94" spans="1:5" ht="41.25" customHeight="1">
      <c r="A94" s="27" t="s">
        <v>73</v>
      </c>
      <c r="B94" s="13" t="s">
        <v>74</v>
      </c>
      <c r="C94" s="40">
        <f>C95+C97</f>
        <v>14157000</v>
      </c>
      <c r="D94" s="40">
        <f>D95+D97</f>
        <v>0</v>
      </c>
      <c r="E94" s="40">
        <f aca="true" t="shared" si="2" ref="E94:E150">C94+D94</f>
        <v>14157000</v>
      </c>
    </row>
    <row r="95" spans="1:5" s="3" customFormat="1" ht="30.75" customHeight="1">
      <c r="A95" s="27" t="s">
        <v>182</v>
      </c>
      <c r="B95" s="13" t="s">
        <v>75</v>
      </c>
      <c r="C95" s="40">
        <f>C96</f>
        <v>13657000</v>
      </c>
      <c r="D95" s="40">
        <f>D96</f>
        <v>0</v>
      </c>
      <c r="E95" s="40">
        <f t="shared" si="2"/>
        <v>13657000</v>
      </c>
    </row>
    <row r="96" spans="1:5" ht="40.5" customHeight="1">
      <c r="A96" s="17" t="s">
        <v>76</v>
      </c>
      <c r="B96" s="16" t="s">
        <v>77</v>
      </c>
      <c r="C96" s="39">
        <v>13657000</v>
      </c>
      <c r="D96" s="39">
        <v>0</v>
      </c>
      <c r="E96" s="39">
        <f t="shared" si="2"/>
        <v>13657000</v>
      </c>
    </row>
    <row r="97" spans="1:5" ht="25.5" customHeight="1">
      <c r="A97" s="27" t="s">
        <v>267</v>
      </c>
      <c r="B97" s="13" t="s">
        <v>268</v>
      </c>
      <c r="C97" s="40">
        <f>C98</f>
        <v>500000</v>
      </c>
      <c r="D97" s="40">
        <f>D98</f>
        <v>0</v>
      </c>
      <c r="E97" s="40">
        <f>E98</f>
        <v>500000</v>
      </c>
    </row>
    <row r="98" spans="1:5" ht="20.25" customHeight="1">
      <c r="A98" s="17" t="s">
        <v>265</v>
      </c>
      <c r="B98" s="16" t="s">
        <v>266</v>
      </c>
      <c r="C98" s="39">
        <v>500000</v>
      </c>
      <c r="D98" s="39">
        <v>0</v>
      </c>
      <c r="E98" s="39">
        <f t="shared" si="2"/>
        <v>500000</v>
      </c>
    </row>
    <row r="99" spans="1:5" ht="40.5" customHeight="1">
      <c r="A99" s="27" t="s">
        <v>198</v>
      </c>
      <c r="B99" s="16" t="s">
        <v>199</v>
      </c>
      <c r="C99" s="40">
        <f>C100+C114+C112+C106+C109</f>
        <v>140902679.9</v>
      </c>
      <c r="D99" s="40">
        <f>D100+D114+D112+D106+D109</f>
        <v>0</v>
      </c>
      <c r="E99" s="40">
        <f>E100+E114+E112+E106+E109</f>
        <v>140902679.9</v>
      </c>
    </row>
    <row r="100" spans="1:5" ht="66" customHeight="1">
      <c r="A100" s="27" t="s">
        <v>200</v>
      </c>
      <c r="B100" s="13" t="s">
        <v>201</v>
      </c>
      <c r="C100" s="40">
        <f>C101</f>
        <v>40500000</v>
      </c>
      <c r="D100" s="40">
        <f>D101</f>
        <v>0</v>
      </c>
      <c r="E100" s="40">
        <f>E101</f>
        <v>40500000</v>
      </c>
    </row>
    <row r="101" spans="1:5" ht="58.5" customHeight="1">
      <c r="A101" s="43" t="s">
        <v>202</v>
      </c>
      <c r="B101" s="16" t="s">
        <v>203</v>
      </c>
      <c r="C101" s="39">
        <f>SUM(C102:C105)</f>
        <v>40500000</v>
      </c>
      <c r="D101" s="39">
        <f>SUM(D102:D105)</f>
        <v>0</v>
      </c>
      <c r="E101" s="39">
        <f>SUM(E102:E105)</f>
        <v>40500000</v>
      </c>
    </row>
    <row r="102" spans="1:5" ht="118.5" customHeight="1">
      <c r="A102" s="43" t="s">
        <v>202</v>
      </c>
      <c r="B102" s="16" t="s">
        <v>211</v>
      </c>
      <c r="C102" s="39">
        <v>25000000</v>
      </c>
      <c r="D102" s="40">
        <v>0</v>
      </c>
      <c r="E102" s="39">
        <f t="shared" si="2"/>
        <v>25000000</v>
      </c>
    </row>
    <row r="103" spans="1:5" ht="48.75" customHeight="1">
      <c r="A103" s="43" t="s">
        <v>202</v>
      </c>
      <c r="B103" s="16" t="s">
        <v>214</v>
      </c>
      <c r="C103" s="39">
        <v>10500000</v>
      </c>
      <c r="D103" s="39">
        <v>0</v>
      </c>
      <c r="E103" s="39">
        <f t="shared" si="2"/>
        <v>10500000</v>
      </c>
    </row>
    <row r="104" spans="1:5" ht="87.75" customHeight="1">
      <c r="A104" s="43" t="s">
        <v>202</v>
      </c>
      <c r="B104" s="16" t="s">
        <v>210</v>
      </c>
      <c r="C104" s="39">
        <v>2000000</v>
      </c>
      <c r="D104" s="39">
        <v>0</v>
      </c>
      <c r="E104" s="39">
        <f t="shared" si="2"/>
        <v>2000000</v>
      </c>
    </row>
    <row r="105" spans="1:5" ht="66.75" customHeight="1">
      <c r="A105" s="43" t="s">
        <v>202</v>
      </c>
      <c r="B105" s="16" t="s">
        <v>212</v>
      </c>
      <c r="C105" s="39">
        <v>3000000</v>
      </c>
      <c r="D105" s="39">
        <v>0</v>
      </c>
      <c r="E105" s="39">
        <f t="shared" si="2"/>
        <v>3000000</v>
      </c>
    </row>
    <row r="106" spans="1:5" ht="106.5" customHeight="1">
      <c r="A106" s="53" t="s">
        <v>243</v>
      </c>
      <c r="B106" s="54" t="s">
        <v>244</v>
      </c>
      <c r="C106" s="40">
        <f aca="true" t="shared" si="3" ref="C106:E107">C107</f>
        <v>17215705.9</v>
      </c>
      <c r="D106" s="40">
        <f t="shared" si="3"/>
        <v>0</v>
      </c>
      <c r="E106" s="40">
        <f t="shared" si="3"/>
        <v>17215705.9</v>
      </c>
    </row>
    <row r="107" spans="1:5" ht="104.25" customHeight="1">
      <c r="A107" s="53" t="s">
        <v>245</v>
      </c>
      <c r="B107" s="54" t="s">
        <v>246</v>
      </c>
      <c r="C107" s="40">
        <f t="shared" si="3"/>
        <v>17215705.9</v>
      </c>
      <c r="D107" s="40">
        <f t="shared" si="3"/>
        <v>0</v>
      </c>
      <c r="E107" s="40">
        <f t="shared" si="3"/>
        <v>17215705.9</v>
      </c>
    </row>
    <row r="108" spans="1:5" ht="84.75" customHeight="1">
      <c r="A108" s="43" t="s">
        <v>247</v>
      </c>
      <c r="B108" s="55" t="s">
        <v>248</v>
      </c>
      <c r="C108" s="39">
        <v>17215705.9</v>
      </c>
      <c r="D108" s="39">
        <v>0</v>
      </c>
      <c r="E108" s="39">
        <f>C108+D108</f>
        <v>17215705.9</v>
      </c>
    </row>
    <row r="109" spans="1:5" ht="68.25" customHeight="1">
      <c r="A109" s="27" t="s">
        <v>249</v>
      </c>
      <c r="B109" s="55" t="s">
        <v>250</v>
      </c>
      <c r="C109" s="40">
        <f aca="true" t="shared" si="4" ref="C109:E110">C110</f>
        <v>12587647.5</v>
      </c>
      <c r="D109" s="40">
        <f t="shared" si="4"/>
        <v>0</v>
      </c>
      <c r="E109" s="40">
        <f t="shared" si="4"/>
        <v>12587647.5</v>
      </c>
    </row>
    <row r="110" spans="1:5" ht="66" customHeight="1">
      <c r="A110" s="33" t="s">
        <v>251</v>
      </c>
      <c r="B110" s="16" t="s">
        <v>252</v>
      </c>
      <c r="C110" s="40">
        <f t="shared" si="4"/>
        <v>12587647.5</v>
      </c>
      <c r="D110" s="40">
        <f t="shared" si="4"/>
        <v>0</v>
      </c>
      <c r="E110" s="40">
        <f t="shared" si="4"/>
        <v>12587647.5</v>
      </c>
    </row>
    <row r="111" spans="1:5" ht="48" customHeight="1">
      <c r="A111" s="26" t="s">
        <v>253</v>
      </c>
      <c r="B111" s="16" t="s">
        <v>254</v>
      </c>
      <c r="C111" s="39">
        <v>12587647.5</v>
      </c>
      <c r="D111" s="39">
        <v>0</v>
      </c>
      <c r="E111" s="39">
        <f>C111+D111</f>
        <v>12587647.5</v>
      </c>
    </row>
    <row r="112" spans="1:5" ht="56.25" customHeight="1">
      <c r="A112" s="29" t="s">
        <v>237</v>
      </c>
      <c r="B112" s="33" t="s">
        <v>238</v>
      </c>
      <c r="C112" s="40">
        <f>C113</f>
        <v>2520000</v>
      </c>
      <c r="D112" s="40">
        <f>D113</f>
        <v>0</v>
      </c>
      <c r="E112" s="40">
        <f>E113</f>
        <v>2520000</v>
      </c>
    </row>
    <row r="113" spans="1:5" ht="36" customHeight="1">
      <c r="A113" s="26" t="s">
        <v>239</v>
      </c>
      <c r="B113" s="16" t="s">
        <v>240</v>
      </c>
      <c r="C113" s="39">
        <v>2520000</v>
      </c>
      <c r="D113" s="39">
        <v>0</v>
      </c>
      <c r="E113" s="39">
        <f t="shared" si="2"/>
        <v>2520000</v>
      </c>
    </row>
    <row r="114" spans="1:5" ht="22.5" customHeight="1">
      <c r="A114" s="27" t="s">
        <v>204</v>
      </c>
      <c r="B114" s="13" t="s">
        <v>205</v>
      </c>
      <c r="C114" s="40">
        <f>C115</f>
        <v>68079326.5</v>
      </c>
      <c r="D114" s="40">
        <f>D115</f>
        <v>0</v>
      </c>
      <c r="E114" s="40">
        <f>E115</f>
        <v>68079326.5</v>
      </c>
    </row>
    <row r="115" spans="1:5" ht="24.75" customHeight="1">
      <c r="A115" s="27" t="s">
        <v>206</v>
      </c>
      <c r="B115" s="13" t="s">
        <v>207</v>
      </c>
      <c r="C115" s="40">
        <f>SUM(C116:C124)</f>
        <v>68079326.5</v>
      </c>
      <c r="D115" s="40">
        <f>SUM(D116:D124)</f>
        <v>0</v>
      </c>
      <c r="E115" s="40">
        <f>SUM(E116:E124)</f>
        <v>68079326.5</v>
      </c>
    </row>
    <row r="116" spans="1:5" ht="72" customHeight="1">
      <c r="A116" s="17" t="s">
        <v>206</v>
      </c>
      <c r="B116" s="16" t="s">
        <v>208</v>
      </c>
      <c r="C116" s="39">
        <v>4107000</v>
      </c>
      <c r="D116" s="39">
        <v>0</v>
      </c>
      <c r="E116" s="39">
        <f t="shared" si="2"/>
        <v>4107000</v>
      </c>
    </row>
    <row r="117" spans="1:5" ht="35.25" customHeight="1">
      <c r="A117" s="17" t="s">
        <v>206</v>
      </c>
      <c r="B117" s="16" t="s">
        <v>209</v>
      </c>
      <c r="C117" s="39">
        <v>11339700</v>
      </c>
      <c r="D117" s="39">
        <v>0</v>
      </c>
      <c r="E117" s="39">
        <f t="shared" si="2"/>
        <v>11339700</v>
      </c>
    </row>
    <row r="118" spans="1:5" ht="48.75" customHeight="1">
      <c r="A118" s="17" t="s">
        <v>206</v>
      </c>
      <c r="B118" s="16" t="s">
        <v>213</v>
      </c>
      <c r="C118" s="39">
        <v>39862080</v>
      </c>
      <c r="D118" s="39">
        <v>0</v>
      </c>
      <c r="E118" s="39">
        <f t="shared" si="2"/>
        <v>39862080</v>
      </c>
    </row>
    <row r="119" spans="1:5" ht="37.5" customHeight="1">
      <c r="A119" s="17" t="s">
        <v>206</v>
      </c>
      <c r="B119" s="16" t="s">
        <v>215</v>
      </c>
      <c r="C119" s="39">
        <v>835200</v>
      </c>
      <c r="D119" s="39">
        <v>0</v>
      </c>
      <c r="E119" s="39">
        <f t="shared" si="2"/>
        <v>835200</v>
      </c>
    </row>
    <row r="120" spans="1:6" ht="51.75" customHeight="1">
      <c r="A120" s="17" t="s">
        <v>206</v>
      </c>
      <c r="B120" s="16" t="s">
        <v>219</v>
      </c>
      <c r="C120" s="39">
        <v>4060100</v>
      </c>
      <c r="D120" s="39">
        <v>0</v>
      </c>
      <c r="E120" s="39">
        <f t="shared" si="2"/>
        <v>4060100</v>
      </c>
      <c r="F120" s="46"/>
    </row>
    <row r="121" spans="1:5" ht="64.5" customHeight="1">
      <c r="A121" s="17" t="s">
        <v>206</v>
      </c>
      <c r="B121" s="16" t="s">
        <v>223</v>
      </c>
      <c r="C121" s="39">
        <v>4334200</v>
      </c>
      <c r="D121" s="39">
        <v>0</v>
      </c>
      <c r="E121" s="39">
        <f t="shared" si="2"/>
        <v>4334200</v>
      </c>
    </row>
    <row r="122" spans="1:5" ht="39.75" customHeight="1">
      <c r="A122" s="17" t="s">
        <v>206</v>
      </c>
      <c r="B122" s="16" t="s">
        <v>222</v>
      </c>
      <c r="C122" s="39">
        <v>2833000</v>
      </c>
      <c r="D122" s="39">
        <v>0</v>
      </c>
      <c r="E122" s="39">
        <f t="shared" si="2"/>
        <v>2833000</v>
      </c>
    </row>
    <row r="123" spans="1:5" ht="31.5" customHeight="1">
      <c r="A123" s="17" t="s">
        <v>206</v>
      </c>
      <c r="B123" s="16" t="s">
        <v>241</v>
      </c>
      <c r="C123" s="39">
        <v>253500</v>
      </c>
      <c r="D123" s="39">
        <v>0</v>
      </c>
      <c r="E123" s="39">
        <f t="shared" si="2"/>
        <v>253500</v>
      </c>
    </row>
    <row r="124" spans="1:5" ht="79.5" customHeight="1">
      <c r="A124" s="17" t="s">
        <v>206</v>
      </c>
      <c r="B124" s="16" t="s">
        <v>242</v>
      </c>
      <c r="C124" s="39">
        <v>454546.5</v>
      </c>
      <c r="D124" s="39">
        <v>0</v>
      </c>
      <c r="E124" s="39">
        <f t="shared" si="2"/>
        <v>454546.5</v>
      </c>
    </row>
    <row r="125" spans="1:5" s="3" customFormat="1" ht="45" customHeight="1">
      <c r="A125" s="27" t="s">
        <v>78</v>
      </c>
      <c r="B125" s="13" t="s">
        <v>79</v>
      </c>
      <c r="C125" s="40">
        <f>C126+C130+C132+C142+C144+C148+C141+C146</f>
        <v>199522690.14</v>
      </c>
      <c r="D125" s="40">
        <f>D126+D130+D132+D142+D144+D148+D141+D146</f>
        <v>0</v>
      </c>
      <c r="E125" s="40">
        <f>E126+E130+E132+E142+E144+E148+E141+E146</f>
        <v>199522690.14</v>
      </c>
    </row>
    <row r="126" spans="1:5" ht="48.75" customHeight="1">
      <c r="A126" s="33" t="s">
        <v>80</v>
      </c>
      <c r="B126" s="13" t="s">
        <v>97</v>
      </c>
      <c r="C126" s="40">
        <f>C127</f>
        <v>465500</v>
      </c>
      <c r="D126" s="40">
        <f>D127</f>
        <v>0</v>
      </c>
      <c r="E126" s="39">
        <f t="shared" si="2"/>
        <v>465500</v>
      </c>
    </row>
    <row r="127" spans="1:5" ht="52.5" customHeight="1">
      <c r="A127" s="17" t="s">
        <v>81</v>
      </c>
      <c r="B127" s="16" t="s">
        <v>124</v>
      </c>
      <c r="C127" s="39">
        <v>465500</v>
      </c>
      <c r="D127" s="39">
        <v>0</v>
      </c>
      <c r="E127" s="39">
        <f t="shared" si="2"/>
        <v>465500</v>
      </c>
    </row>
    <row r="128" spans="1:5" ht="1.5" customHeight="1" hidden="1">
      <c r="A128" s="27" t="s">
        <v>82</v>
      </c>
      <c r="B128" s="13" t="s">
        <v>83</v>
      </c>
      <c r="C128" s="39">
        <f>C129</f>
        <v>0</v>
      </c>
      <c r="D128" s="41"/>
      <c r="E128" s="39">
        <f t="shared" si="2"/>
        <v>0</v>
      </c>
    </row>
    <row r="129" spans="1:5" ht="31.5" hidden="1">
      <c r="A129" s="27" t="s">
        <v>84</v>
      </c>
      <c r="B129" s="13" t="s">
        <v>85</v>
      </c>
      <c r="C129" s="39">
        <v>0</v>
      </c>
      <c r="D129" s="41"/>
      <c r="E129" s="39">
        <f t="shared" si="2"/>
        <v>0</v>
      </c>
    </row>
    <row r="130" spans="1:5" ht="52.5" customHeight="1">
      <c r="A130" s="27" t="s">
        <v>82</v>
      </c>
      <c r="B130" s="13" t="s">
        <v>83</v>
      </c>
      <c r="C130" s="40">
        <f>C131</f>
        <v>3907486</v>
      </c>
      <c r="D130" s="40">
        <f>D131</f>
        <v>0</v>
      </c>
      <c r="E130" s="40">
        <f t="shared" si="2"/>
        <v>3907486</v>
      </c>
    </row>
    <row r="131" spans="1:5" ht="39.75" customHeight="1">
      <c r="A131" s="17" t="s">
        <v>84</v>
      </c>
      <c r="B131" s="16" t="s">
        <v>125</v>
      </c>
      <c r="C131" s="39">
        <v>3907486</v>
      </c>
      <c r="D131" s="39">
        <v>0</v>
      </c>
      <c r="E131" s="39">
        <f t="shared" si="2"/>
        <v>3907486</v>
      </c>
    </row>
    <row r="132" spans="1:5" ht="49.5" customHeight="1">
      <c r="A132" s="27" t="s">
        <v>86</v>
      </c>
      <c r="B132" s="13" t="s">
        <v>87</v>
      </c>
      <c r="C132" s="40">
        <f>C133+C134+C135+C136+C137+C138+C139</f>
        <v>4081860</v>
      </c>
      <c r="D132" s="40">
        <f>D133+D134+D135+D136+D137+D138+D139</f>
        <v>0</v>
      </c>
      <c r="E132" s="40">
        <f t="shared" si="2"/>
        <v>4081860</v>
      </c>
    </row>
    <row r="133" spans="1:5" ht="111.75" customHeight="1">
      <c r="A133" s="17" t="s">
        <v>88</v>
      </c>
      <c r="B133" s="16" t="s">
        <v>169</v>
      </c>
      <c r="C133" s="39">
        <v>1120400</v>
      </c>
      <c r="D133" s="39">
        <v>0</v>
      </c>
      <c r="E133" s="39">
        <f t="shared" si="2"/>
        <v>1120400</v>
      </c>
    </row>
    <row r="134" spans="1:5" ht="84.75" customHeight="1">
      <c r="A134" s="17" t="s">
        <v>88</v>
      </c>
      <c r="B134" s="16" t="s">
        <v>179</v>
      </c>
      <c r="C134" s="39">
        <v>6360</v>
      </c>
      <c r="D134" s="39">
        <v>0</v>
      </c>
      <c r="E134" s="39">
        <f t="shared" si="2"/>
        <v>6360</v>
      </c>
    </row>
    <row r="135" spans="1:5" ht="72.75" customHeight="1">
      <c r="A135" s="17" t="s">
        <v>88</v>
      </c>
      <c r="B135" s="16" t="s">
        <v>112</v>
      </c>
      <c r="C135" s="39">
        <v>861000</v>
      </c>
      <c r="D135" s="39">
        <v>0</v>
      </c>
      <c r="E135" s="39">
        <f t="shared" si="2"/>
        <v>861000</v>
      </c>
    </row>
    <row r="136" spans="1:5" ht="64.5" customHeight="1">
      <c r="A136" s="17" t="s">
        <v>88</v>
      </c>
      <c r="B136" s="16" t="s">
        <v>113</v>
      </c>
      <c r="C136" s="39">
        <v>1435000</v>
      </c>
      <c r="D136" s="39">
        <v>0</v>
      </c>
      <c r="E136" s="39">
        <f t="shared" si="2"/>
        <v>1435000</v>
      </c>
    </row>
    <row r="137" spans="1:5" ht="52.5" customHeight="1">
      <c r="A137" s="17" t="s">
        <v>88</v>
      </c>
      <c r="B137" s="16" t="s">
        <v>168</v>
      </c>
      <c r="C137" s="39">
        <v>200900</v>
      </c>
      <c r="D137" s="39">
        <v>0</v>
      </c>
      <c r="E137" s="39">
        <f t="shared" si="2"/>
        <v>200900</v>
      </c>
    </row>
    <row r="138" spans="1:5" ht="55.5" customHeight="1">
      <c r="A138" s="17" t="s">
        <v>88</v>
      </c>
      <c r="B138" s="16" t="s">
        <v>170</v>
      </c>
      <c r="C138" s="39">
        <v>171000</v>
      </c>
      <c r="D138" s="39">
        <v>0</v>
      </c>
      <c r="E138" s="39">
        <f t="shared" si="2"/>
        <v>171000</v>
      </c>
    </row>
    <row r="139" spans="1:5" ht="99.75" customHeight="1">
      <c r="A139" s="17" t="s">
        <v>88</v>
      </c>
      <c r="B139" s="16" t="s">
        <v>163</v>
      </c>
      <c r="C139" s="39">
        <v>287200</v>
      </c>
      <c r="D139" s="39">
        <v>0</v>
      </c>
      <c r="E139" s="39">
        <f t="shared" si="2"/>
        <v>287200</v>
      </c>
    </row>
    <row r="140" spans="1:5" ht="88.5" customHeight="1">
      <c r="A140" s="37" t="s">
        <v>164</v>
      </c>
      <c r="B140" s="38" t="s">
        <v>165</v>
      </c>
      <c r="C140" s="40">
        <f>C141</f>
        <v>0</v>
      </c>
      <c r="D140" s="40">
        <f>D141</f>
        <v>0</v>
      </c>
      <c r="E140" s="39">
        <f t="shared" si="2"/>
        <v>0</v>
      </c>
    </row>
    <row r="141" spans="1:5" ht="84.75" customHeight="1">
      <c r="A141" s="17" t="s">
        <v>166</v>
      </c>
      <c r="B141" s="35" t="s">
        <v>167</v>
      </c>
      <c r="C141" s="39">
        <v>0</v>
      </c>
      <c r="D141" s="39">
        <v>0</v>
      </c>
      <c r="E141" s="39">
        <f t="shared" si="2"/>
        <v>0</v>
      </c>
    </row>
    <row r="142" spans="1:5" ht="66" customHeight="1">
      <c r="A142" s="27" t="s">
        <v>89</v>
      </c>
      <c r="B142" s="13" t="s">
        <v>107</v>
      </c>
      <c r="C142" s="40">
        <f>C143</f>
        <v>17263100</v>
      </c>
      <c r="D142" s="40">
        <f>D143</f>
        <v>0</v>
      </c>
      <c r="E142" s="40">
        <f t="shared" si="2"/>
        <v>17263100</v>
      </c>
    </row>
    <row r="143" spans="1:5" ht="54.75" customHeight="1">
      <c r="A143" s="17" t="s">
        <v>90</v>
      </c>
      <c r="B143" s="16" t="s">
        <v>171</v>
      </c>
      <c r="C143" s="39">
        <v>17263100</v>
      </c>
      <c r="D143" s="39">
        <v>0</v>
      </c>
      <c r="E143" s="39">
        <f t="shared" si="2"/>
        <v>17263100</v>
      </c>
    </row>
    <row r="144" spans="1:5" ht="100.5" customHeight="1">
      <c r="A144" s="27" t="s">
        <v>108</v>
      </c>
      <c r="B144" s="13" t="s">
        <v>109</v>
      </c>
      <c r="C144" s="40">
        <f>C145</f>
        <v>4261500</v>
      </c>
      <c r="D144" s="40">
        <f>D145</f>
        <v>0</v>
      </c>
      <c r="E144" s="40">
        <f t="shared" si="2"/>
        <v>4261500</v>
      </c>
    </row>
    <row r="145" spans="1:5" ht="84" customHeight="1">
      <c r="A145" s="17" t="s">
        <v>110</v>
      </c>
      <c r="B145" s="16" t="s">
        <v>123</v>
      </c>
      <c r="C145" s="39">
        <v>4261500</v>
      </c>
      <c r="D145" s="39">
        <v>0</v>
      </c>
      <c r="E145" s="39">
        <f t="shared" si="2"/>
        <v>4261500</v>
      </c>
    </row>
    <row r="146" spans="1:5" ht="84.75" customHeight="1">
      <c r="A146" s="45" t="s">
        <v>217</v>
      </c>
      <c r="B146" s="13" t="s">
        <v>220</v>
      </c>
      <c r="C146" s="40">
        <f>C147</f>
        <v>9502000</v>
      </c>
      <c r="D146" s="40">
        <f>D147</f>
        <v>0</v>
      </c>
      <c r="E146" s="40">
        <f>E147</f>
        <v>9502000</v>
      </c>
    </row>
    <row r="147" spans="1:5" ht="80.25" customHeight="1">
      <c r="A147" s="44" t="s">
        <v>216</v>
      </c>
      <c r="B147" s="52" t="s">
        <v>218</v>
      </c>
      <c r="C147" s="39">
        <v>9502000</v>
      </c>
      <c r="D147" s="39">
        <v>0</v>
      </c>
      <c r="E147" s="39">
        <f>C147+D147</f>
        <v>9502000</v>
      </c>
    </row>
    <row r="148" spans="1:5" ht="18">
      <c r="A148" s="27" t="s">
        <v>91</v>
      </c>
      <c r="B148" s="19" t="s">
        <v>92</v>
      </c>
      <c r="C148" s="40">
        <f>C149</f>
        <v>160041244.14</v>
      </c>
      <c r="D148" s="40">
        <f>D149</f>
        <v>0</v>
      </c>
      <c r="E148" s="40">
        <f t="shared" si="2"/>
        <v>160041244.14</v>
      </c>
    </row>
    <row r="149" spans="1:5" ht="18">
      <c r="A149" s="27" t="s">
        <v>93</v>
      </c>
      <c r="B149" s="19" t="s">
        <v>94</v>
      </c>
      <c r="C149" s="39">
        <f>C150</f>
        <v>160041244.14</v>
      </c>
      <c r="D149" s="39">
        <f>D150</f>
        <v>0</v>
      </c>
      <c r="E149" s="39">
        <f t="shared" si="2"/>
        <v>160041244.14</v>
      </c>
    </row>
    <row r="150" spans="1:5" ht="53.25" customHeight="1">
      <c r="A150" s="17" t="s">
        <v>93</v>
      </c>
      <c r="B150" s="16" t="s">
        <v>119</v>
      </c>
      <c r="C150" s="39">
        <v>160041244.14</v>
      </c>
      <c r="D150" s="39">
        <v>0</v>
      </c>
      <c r="E150" s="39">
        <f t="shared" si="2"/>
        <v>160041244.14</v>
      </c>
    </row>
    <row r="151" spans="1:5" ht="23.25" customHeight="1">
      <c r="A151" s="27" t="s">
        <v>270</v>
      </c>
      <c r="B151" s="13" t="s">
        <v>271</v>
      </c>
      <c r="C151" s="40">
        <f aca="true" t="shared" si="5" ref="C151:E152">C152</f>
        <v>0</v>
      </c>
      <c r="D151" s="40">
        <f t="shared" si="5"/>
        <v>7897830</v>
      </c>
      <c r="E151" s="40">
        <f t="shared" si="5"/>
        <v>7897830</v>
      </c>
    </row>
    <row r="152" spans="1:5" ht="33.75" customHeight="1">
      <c r="A152" s="27" t="s">
        <v>273</v>
      </c>
      <c r="B152" s="13" t="s">
        <v>274</v>
      </c>
      <c r="C152" s="40">
        <f t="shared" si="5"/>
        <v>0</v>
      </c>
      <c r="D152" s="40">
        <f t="shared" si="5"/>
        <v>7897830</v>
      </c>
      <c r="E152" s="40">
        <f t="shared" si="5"/>
        <v>7897830</v>
      </c>
    </row>
    <row r="153" spans="1:5" ht="33" customHeight="1">
      <c r="A153" s="17" t="s">
        <v>269</v>
      </c>
      <c r="B153" s="16" t="s">
        <v>272</v>
      </c>
      <c r="C153" s="39">
        <v>0</v>
      </c>
      <c r="D153" s="39">
        <v>7897830</v>
      </c>
      <c r="E153" s="39">
        <f>C153+D153</f>
        <v>7897830</v>
      </c>
    </row>
    <row r="154" spans="1:5" ht="37.5" customHeight="1">
      <c r="A154" s="27" t="s">
        <v>255</v>
      </c>
      <c r="B154" s="13" t="s">
        <v>256</v>
      </c>
      <c r="C154" s="40">
        <f aca="true" t="shared" si="6" ref="C154:E155">C155</f>
        <v>70000000</v>
      </c>
      <c r="D154" s="40">
        <f t="shared" si="6"/>
        <v>0</v>
      </c>
      <c r="E154" s="40">
        <f t="shared" si="6"/>
        <v>70000000</v>
      </c>
    </row>
    <row r="155" spans="1:5" ht="37.5" customHeight="1">
      <c r="A155" s="27" t="s">
        <v>257</v>
      </c>
      <c r="B155" s="13" t="s">
        <v>258</v>
      </c>
      <c r="C155" s="40">
        <f t="shared" si="6"/>
        <v>70000000</v>
      </c>
      <c r="D155" s="40">
        <f t="shared" si="6"/>
        <v>0</v>
      </c>
      <c r="E155" s="40">
        <f t="shared" si="6"/>
        <v>70000000</v>
      </c>
    </row>
    <row r="156" spans="1:5" ht="33" customHeight="1">
      <c r="A156" s="17" t="s">
        <v>260</v>
      </c>
      <c r="B156" s="16" t="s">
        <v>259</v>
      </c>
      <c r="C156" s="39">
        <v>70000000</v>
      </c>
      <c r="D156" s="39">
        <v>0</v>
      </c>
      <c r="E156" s="39">
        <f>C156+D156</f>
        <v>70000000</v>
      </c>
    </row>
    <row r="157" spans="1:5" ht="50.25" customHeight="1">
      <c r="A157" s="27" t="s">
        <v>193</v>
      </c>
      <c r="B157" s="13" t="s">
        <v>192</v>
      </c>
      <c r="C157" s="40">
        <f aca="true" t="shared" si="7" ref="C157:E158">C158</f>
        <v>399516.78</v>
      </c>
      <c r="D157" s="40">
        <f t="shared" si="7"/>
        <v>0</v>
      </c>
      <c r="E157" s="40">
        <f t="shared" si="7"/>
        <v>399516.78</v>
      </c>
    </row>
    <row r="158" spans="1:5" ht="33.75" customHeight="1">
      <c r="A158" s="17" t="s">
        <v>191</v>
      </c>
      <c r="B158" s="16" t="s">
        <v>190</v>
      </c>
      <c r="C158" s="39">
        <f t="shared" si="7"/>
        <v>399516.78</v>
      </c>
      <c r="D158" s="39">
        <f t="shared" si="7"/>
        <v>0</v>
      </c>
      <c r="E158" s="39">
        <f t="shared" si="7"/>
        <v>399516.78</v>
      </c>
    </row>
    <row r="159" spans="1:5" ht="35.25" customHeight="1">
      <c r="A159" s="17" t="s">
        <v>189</v>
      </c>
      <c r="B159" s="16" t="s">
        <v>194</v>
      </c>
      <c r="C159" s="39">
        <v>399516.78</v>
      </c>
      <c r="D159" s="39">
        <v>0</v>
      </c>
      <c r="E159" s="39">
        <f>C159+D159</f>
        <v>399516.78</v>
      </c>
    </row>
    <row r="160" spans="1:5" s="3" customFormat="1" ht="18">
      <c r="A160" s="27" t="s">
        <v>95</v>
      </c>
      <c r="B160" s="13" t="s">
        <v>96</v>
      </c>
      <c r="C160" s="40">
        <f>C16+C92</f>
        <v>815100003.66</v>
      </c>
      <c r="D160" s="40">
        <f>D16+D92</f>
        <v>15447601</v>
      </c>
      <c r="E160" s="40">
        <f>E16+E92</f>
        <v>830547604.66</v>
      </c>
    </row>
    <row r="161" spans="1:3" ht="18">
      <c r="A161" s="28"/>
      <c r="B161" s="4"/>
      <c r="C161" s="7"/>
    </row>
    <row r="162" spans="1:3" ht="18">
      <c r="A162" s="28"/>
      <c r="B162" s="4"/>
      <c r="C162" s="7"/>
    </row>
    <row r="163" spans="1:3" ht="18">
      <c r="A163" s="42" t="s">
        <v>228</v>
      </c>
      <c r="B163" s="42"/>
      <c r="C163" s="42"/>
    </row>
    <row r="164" spans="1:2" ht="18">
      <c r="A164" s="28"/>
      <c r="B164" s="4"/>
    </row>
    <row r="165" spans="1:2" ht="18">
      <c r="A165" s="28"/>
      <c r="B165" s="4"/>
    </row>
    <row r="166" spans="1:2" ht="18">
      <c r="A166" s="28"/>
      <c r="B166" s="4"/>
    </row>
    <row r="167" spans="1:2" ht="18">
      <c r="A167" s="28"/>
      <c r="B167" s="4"/>
    </row>
    <row r="168" spans="1:2" ht="18">
      <c r="A168" s="28"/>
      <c r="B168" s="4"/>
    </row>
    <row r="169" spans="1:2" ht="18">
      <c r="A169" s="28"/>
      <c r="B169" s="4"/>
    </row>
    <row r="170" spans="1:2" ht="18">
      <c r="A170" s="28"/>
      <c r="B170" s="4"/>
    </row>
    <row r="171" spans="1:2" ht="18">
      <c r="A171" s="28"/>
      <c r="B171" s="4"/>
    </row>
    <row r="172" spans="1:2" ht="18">
      <c r="A172" s="28"/>
      <c r="B172" s="4"/>
    </row>
    <row r="173" spans="1:2" ht="18">
      <c r="A173" s="28"/>
      <c r="B173" s="4"/>
    </row>
    <row r="174" spans="1:2" ht="18">
      <c r="A174" s="28"/>
      <c r="B174" s="4"/>
    </row>
    <row r="175" spans="1:2" ht="18">
      <c r="A175" s="28"/>
      <c r="B175" s="4"/>
    </row>
    <row r="176" spans="1:2" ht="18">
      <c r="A176" s="28"/>
      <c r="B176" s="4"/>
    </row>
    <row r="177" spans="1:2" ht="18">
      <c r="A177" s="28"/>
      <c r="B177" s="4"/>
    </row>
    <row r="178" spans="1:2" ht="18">
      <c r="A178" s="28"/>
      <c r="B178" s="4"/>
    </row>
    <row r="179" spans="1:2" ht="18">
      <c r="A179" s="28"/>
      <c r="B179" s="4"/>
    </row>
    <row r="180" spans="1:2" ht="18">
      <c r="A180" s="28"/>
      <c r="B180" s="4"/>
    </row>
    <row r="181" spans="1:2" ht="18">
      <c r="A181" s="28"/>
      <c r="B181" s="4"/>
    </row>
    <row r="182" spans="1:2" ht="18">
      <c r="A182" s="28"/>
      <c r="B182" s="4"/>
    </row>
    <row r="183" spans="1:2" ht="18">
      <c r="A183" s="28"/>
      <c r="B183" s="4"/>
    </row>
    <row r="184" spans="1:2" ht="18">
      <c r="A184" s="28"/>
      <c r="B184" s="4"/>
    </row>
    <row r="185" spans="1:2" ht="18">
      <c r="A185" s="28"/>
      <c r="B185" s="4"/>
    </row>
    <row r="186" spans="1:2" ht="18">
      <c r="A186" s="28"/>
      <c r="B186" s="4"/>
    </row>
    <row r="187" spans="1:2" ht="18">
      <c r="A187" s="28"/>
      <c r="B187" s="4"/>
    </row>
    <row r="188" spans="1:2" ht="18">
      <c r="A188" s="28"/>
      <c r="B188" s="4"/>
    </row>
    <row r="189" spans="1:2" ht="18">
      <c r="A189" s="28"/>
      <c r="B189" s="4"/>
    </row>
    <row r="190" spans="1:2" ht="18">
      <c r="A190" s="28"/>
      <c r="B190" s="4"/>
    </row>
    <row r="191" spans="1:2" ht="18">
      <c r="A191" s="28"/>
      <c r="B191" s="4"/>
    </row>
    <row r="192" spans="1:2" ht="18">
      <c r="A192" s="28"/>
      <c r="B192" s="4"/>
    </row>
    <row r="193" spans="1:2" ht="18">
      <c r="A193" s="28"/>
      <c r="B193" s="4"/>
    </row>
    <row r="194" spans="1:2" ht="18">
      <c r="A194" s="28"/>
      <c r="B194" s="4"/>
    </row>
    <row r="195" spans="1:2" ht="18">
      <c r="A195" s="28"/>
      <c r="B195" s="4"/>
    </row>
    <row r="196" spans="1:2" ht="18">
      <c r="A196" s="28"/>
      <c r="B196" s="4"/>
    </row>
    <row r="197" spans="1:2" ht="18">
      <c r="A197" s="28"/>
      <c r="B197" s="4"/>
    </row>
    <row r="198" spans="1:2" ht="18">
      <c r="A198" s="28"/>
      <c r="B198" s="4"/>
    </row>
    <row r="199" spans="1:2" ht="18">
      <c r="A199" s="28"/>
      <c r="B199" s="4"/>
    </row>
    <row r="200" spans="1:2" ht="18">
      <c r="A200" s="28"/>
      <c r="B200" s="4"/>
    </row>
    <row r="201" spans="1:2" ht="18">
      <c r="A201" s="28"/>
      <c r="B201" s="4"/>
    </row>
    <row r="202" spans="1:2" ht="18">
      <c r="A202" s="28"/>
      <c r="B202" s="4"/>
    </row>
    <row r="203" spans="1:2" ht="18">
      <c r="A203" s="28"/>
      <c r="B203" s="4"/>
    </row>
    <row r="204" spans="1:2" ht="18">
      <c r="A204" s="28"/>
      <c r="B204" s="4"/>
    </row>
    <row r="205" spans="1:2" ht="18">
      <c r="A205" s="28"/>
      <c r="B205" s="4"/>
    </row>
    <row r="206" spans="1:2" ht="18">
      <c r="A206" s="28"/>
      <c r="B206" s="4"/>
    </row>
    <row r="207" spans="1:2" ht="18">
      <c r="A207" s="28"/>
      <c r="B207" s="4"/>
    </row>
    <row r="208" spans="1:2" ht="18">
      <c r="A208" s="28"/>
      <c r="B208" s="4"/>
    </row>
    <row r="209" spans="1:2" ht="18">
      <c r="A209" s="28"/>
      <c r="B209" s="4"/>
    </row>
    <row r="210" spans="1:2" ht="18">
      <c r="A210" s="28"/>
      <c r="B210" s="4"/>
    </row>
    <row r="211" spans="1:2" ht="18">
      <c r="A211" s="28"/>
      <c r="B211" s="4"/>
    </row>
    <row r="212" spans="1:2" ht="18">
      <c r="A212" s="28"/>
      <c r="B212" s="4"/>
    </row>
    <row r="213" spans="1:2" ht="18">
      <c r="A213" s="28"/>
      <c r="B213" s="4"/>
    </row>
    <row r="214" spans="1:2" ht="18">
      <c r="A214" s="28"/>
      <c r="B214" s="4"/>
    </row>
    <row r="215" spans="1:2" ht="18">
      <c r="A215" s="28"/>
      <c r="B215" s="4"/>
    </row>
    <row r="216" spans="1:2" ht="18">
      <c r="A216" s="28"/>
      <c r="B216" s="4"/>
    </row>
    <row r="217" spans="1:2" ht="18">
      <c r="A217" s="28"/>
      <c r="B217" s="4"/>
    </row>
    <row r="218" spans="1:2" ht="18">
      <c r="A218" s="28"/>
      <c r="B218" s="4"/>
    </row>
    <row r="219" spans="1:2" ht="18">
      <c r="A219" s="28"/>
      <c r="B219" s="4"/>
    </row>
    <row r="220" spans="1:2" ht="18">
      <c r="A220" s="28"/>
      <c r="B220" s="4"/>
    </row>
    <row r="221" spans="1:2" ht="18">
      <c r="A221" s="28"/>
      <c r="B221" s="4"/>
    </row>
    <row r="222" spans="1:2" ht="18">
      <c r="A222" s="28"/>
      <c r="B222" s="4"/>
    </row>
    <row r="223" spans="1:2" ht="18">
      <c r="A223" s="28"/>
      <c r="B223" s="4"/>
    </row>
    <row r="224" spans="1:2" ht="18">
      <c r="A224" s="28"/>
      <c r="B224" s="4"/>
    </row>
    <row r="225" spans="1:2" ht="18">
      <c r="A225" s="28"/>
      <c r="B225" s="4"/>
    </row>
    <row r="226" spans="1:2" ht="18">
      <c r="A226" s="28"/>
      <c r="B226" s="4"/>
    </row>
    <row r="227" spans="1:2" ht="18">
      <c r="A227" s="28"/>
      <c r="B227" s="4"/>
    </row>
    <row r="228" spans="1:2" ht="18">
      <c r="A228" s="28"/>
      <c r="B228" s="4"/>
    </row>
    <row r="229" spans="1:2" ht="18">
      <c r="A229" s="28"/>
      <c r="B229" s="4"/>
    </row>
    <row r="230" spans="1:2" ht="18">
      <c r="A230" s="28"/>
      <c r="B230" s="4"/>
    </row>
    <row r="231" spans="1:2" ht="18">
      <c r="A231" s="28"/>
      <c r="B231" s="4"/>
    </row>
    <row r="232" spans="1:2" ht="18">
      <c r="A232" s="28"/>
      <c r="B232" s="4"/>
    </row>
    <row r="233" spans="1:2" ht="18">
      <c r="A233" s="28"/>
      <c r="B233" s="4"/>
    </row>
    <row r="234" spans="1:2" ht="18">
      <c r="A234" s="28"/>
      <c r="B234" s="4"/>
    </row>
    <row r="235" spans="1:2" ht="18">
      <c r="A235" s="28"/>
      <c r="B235" s="4"/>
    </row>
    <row r="236" spans="1:2" ht="18">
      <c r="A236" s="28"/>
      <c r="B236" s="4"/>
    </row>
    <row r="237" spans="1:2" ht="18">
      <c r="A237" s="28"/>
      <c r="B237" s="4"/>
    </row>
    <row r="238" spans="1:2" ht="18">
      <c r="A238" s="28"/>
      <c r="B238" s="4"/>
    </row>
    <row r="239" spans="1:2" ht="18">
      <c r="A239" s="28"/>
      <c r="B239" s="4"/>
    </row>
    <row r="240" spans="1:2" ht="18">
      <c r="A240" s="28"/>
      <c r="B240" s="4"/>
    </row>
    <row r="241" spans="1:2" ht="18">
      <c r="A241" s="28"/>
      <c r="B241" s="4"/>
    </row>
    <row r="242" spans="1:2" ht="18">
      <c r="A242" s="28"/>
      <c r="B242" s="4"/>
    </row>
    <row r="243" spans="1:2" ht="18">
      <c r="A243" s="28"/>
      <c r="B243" s="4"/>
    </row>
    <row r="244" spans="1:2" ht="18">
      <c r="A244" s="28"/>
      <c r="B244" s="4"/>
    </row>
    <row r="245" spans="1:2" ht="18">
      <c r="A245" s="28"/>
      <c r="B245" s="4"/>
    </row>
    <row r="246" spans="1:2" ht="18">
      <c r="A246" s="28"/>
      <c r="B246" s="4"/>
    </row>
    <row r="247" spans="1:2" ht="18">
      <c r="A247" s="28"/>
      <c r="B247" s="4"/>
    </row>
    <row r="248" spans="1:2" ht="18">
      <c r="A248" s="28"/>
      <c r="B248" s="4"/>
    </row>
    <row r="249" spans="1:2" ht="18">
      <c r="A249" s="28"/>
      <c r="B249" s="4"/>
    </row>
    <row r="250" spans="1:2" ht="18">
      <c r="A250" s="28"/>
      <c r="B250" s="4"/>
    </row>
    <row r="251" spans="1:2" ht="18">
      <c r="A251" s="28"/>
      <c r="B251" s="4"/>
    </row>
    <row r="252" spans="1:2" ht="18">
      <c r="A252" s="28"/>
      <c r="B252" s="4"/>
    </row>
    <row r="253" spans="1:2" ht="18">
      <c r="A253" s="28"/>
      <c r="B253" s="4"/>
    </row>
    <row r="254" spans="1:2" ht="18">
      <c r="A254" s="28"/>
      <c r="B254" s="4"/>
    </row>
    <row r="255" spans="1:2" ht="18">
      <c r="A255" s="28"/>
      <c r="B255" s="4"/>
    </row>
    <row r="256" spans="1:2" ht="18">
      <c r="A256" s="28"/>
      <c r="B256" s="4"/>
    </row>
    <row r="257" spans="1:2" ht="18">
      <c r="A257" s="28"/>
      <c r="B257" s="4"/>
    </row>
    <row r="258" spans="1:2" ht="18">
      <c r="A258" s="28"/>
      <c r="B258" s="4"/>
    </row>
    <row r="259" spans="1:2" ht="18">
      <c r="A259" s="28"/>
      <c r="B259" s="4"/>
    </row>
    <row r="260" spans="1:2" ht="18">
      <c r="A260" s="28"/>
      <c r="B260" s="4"/>
    </row>
    <row r="261" spans="1:2" ht="18">
      <c r="A261" s="28"/>
      <c r="B261" s="4"/>
    </row>
    <row r="262" spans="1:2" ht="18">
      <c r="A262" s="28"/>
      <c r="B262" s="4"/>
    </row>
    <row r="263" spans="1:2" ht="18">
      <c r="A263" s="28"/>
      <c r="B263" s="4"/>
    </row>
    <row r="264" spans="1:2" ht="18">
      <c r="A264" s="28"/>
      <c r="B264" s="4"/>
    </row>
    <row r="265" spans="1:2" ht="18">
      <c r="A265" s="28"/>
      <c r="B265" s="4"/>
    </row>
    <row r="266" spans="1:2" ht="18">
      <c r="A266" s="28"/>
      <c r="B266" s="4"/>
    </row>
    <row r="267" spans="1:2" ht="18">
      <c r="A267" s="28"/>
      <c r="B267" s="4"/>
    </row>
    <row r="268" spans="1:2" ht="18">
      <c r="A268" s="28"/>
      <c r="B268" s="4"/>
    </row>
    <row r="269" spans="1:2" ht="18">
      <c r="A269" s="28"/>
      <c r="B269" s="4"/>
    </row>
    <row r="270" spans="1:2" ht="18">
      <c r="A270" s="28"/>
      <c r="B270" s="4"/>
    </row>
    <row r="271" spans="1:2" ht="18">
      <c r="A271" s="28"/>
      <c r="B271" s="4"/>
    </row>
    <row r="272" spans="1:2" ht="18">
      <c r="A272" s="28"/>
      <c r="B272" s="4"/>
    </row>
    <row r="273" spans="1:2" ht="18">
      <c r="A273" s="28"/>
      <c r="B273" s="4"/>
    </row>
    <row r="274" spans="1:2" ht="18">
      <c r="A274" s="28"/>
      <c r="B274" s="4"/>
    </row>
    <row r="275" spans="1:2" ht="18">
      <c r="A275" s="28"/>
      <c r="B275" s="4"/>
    </row>
    <row r="276" spans="1:2" ht="18">
      <c r="A276" s="28"/>
      <c r="B276" s="4"/>
    </row>
    <row r="277" spans="1:2" ht="18">
      <c r="A277" s="28"/>
      <c r="B277" s="4"/>
    </row>
    <row r="278" spans="1:2" ht="18">
      <c r="A278" s="28"/>
      <c r="B278" s="4"/>
    </row>
    <row r="279" spans="1:2" ht="18">
      <c r="A279" s="28"/>
      <c r="B279" s="4"/>
    </row>
    <row r="280" spans="1:2" ht="18">
      <c r="A280" s="28"/>
      <c r="B280" s="4"/>
    </row>
    <row r="281" spans="1:2" ht="18">
      <c r="A281" s="28"/>
      <c r="B281" s="4"/>
    </row>
    <row r="282" spans="1:2" ht="18">
      <c r="A282" s="28"/>
      <c r="B282" s="4"/>
    </row>
    <row r="283" spans="1:2" ht="18">
      <c r="A283" s="28"/>
      <c r="B283" s="4"/>
    </row>
    <row r="284" spans="1:2" ht="18">
      <c r="A284" s="28"/>
      <c r="B284" s="4"/>
    </row>
    <row r="285" spans="1:2" ht="18">
      <c r="A285" s="28"/>
      <c r="B285" s="4"/>
    </row>
    <row r="286" spans="1:2" ht="18">
      <c r="A286" s="28"/>
      <c r="B286" s="4"/>
    </row>
    <row r="287" spans="1:2" ht="18">
      <c r="A287" s="28"/>
      <c r="B287" s="4"/>
    </row>
    <row r="288" spans="1:2" ht="18">
      <c r="A288" s="28"/>
      <c r="B288" s="4"/>
    </row>
    <row r="289" spans="1:2" ht="18">
      <c r="A289" s="28"/>
      <c r="B289" s="4"/>
    </row>
    <row r="290" spans="1:2" ht="18">
      <c r="A290" s="28"/>
      <c r="B290" s="4"/>
    </row>
    <row r="291" spans="1:2" ht="18">
      <c r="A291" s="28"/>
      <c r="B291" s="4"/>
    </row>
    <row r="292" spans="1:2" ht="18">
      <c r="A292" s="28"/>
      <c r="B292" s="4"/>
    </row>
    <row r="293" spans="1:2" ht="18">
      <c r="A293" s="28"/>
      <c r="B293" s="4"/>
    </row>
    <row r="294" spans="1:2" ht="18">
      <c r="A294" s="28"/>
      <c r="B294" s="4"/>
    </row>
    <row r="295" spans="1:2" ht="18">
      <c r="A295" s="28"/>
      <c r="B295" s="4"/>
    </row>
    <row r="296" spans="1:2" ht="18">
      <c r="A296" s="28"/>
      <c r="B296" s="4"/>
    </row>
    <row r="297" spans="1:2" ht="18">
      <c r="A297" s="28"/>
      <c r="B297" s="4"/>
    </row>
    <row r="298" spans="1:2" ht="18">
      <c r="A298" s="28"/>
      <c r="B298" s="4"/>
    </row>
    <row r="299" spans="1:2" ht="18">
      <c r="A299" s="28"/>
      <c r="B299" s="4"/>
    </row>
    <row r="300" spans="1:2" ht="18">
      <c r="A300" s="28"/>
      <c r="B300" s="4"/>
    </row>
    <row r="301" spans="1:2" ht="18">
      <c r="A301" s="28"/>
      <c r="B301" s="4"/>
    </row>
    <row r="302" spans="1:2" ht="18">
      <c r="A302" s="28"/>
      <c r="B302" s="4"/>
    </row>
    <row r="303" spans="1:2" ht="18">
      <c r="A303" s="28"/>
      <c r="B303" s="4"/>
    </row>
    <row r="304" spans="1:2" ht="18">
      <c r="A304" s="28"/>
      <c r="B304" s="4"/>
    </row>
    <row r="305" spans="1:2" ht="18">
      <c r="A305" s="28"/>
      <c r="B305" s="4"/>
    </row>
    <row r="306" spans="1:2" ht="18">
      <c r="A306" s="28"/>
      <c r="B306" s="4"/>
    </row>
    <row r="307" spans="1:2" ht="18">
      <c r="A307" s="28"/>
      <c r="B307" s="4"/>
    </row>
    <row r="308" spans="1:2" ht="18">
      <c r="A308" s="28"/>
      <c r="B308" s="4"/>
    </row>
    <row r="309" spans="1:2" ht="18">
      <c r="A309" s="28"/>
      <c r="B309" s="4"/>
    </row>
    <row r="310" spans="1:2" ht="18">
      <c r="A310" s="28"/>
      <c r="B310" s="4"/>
    </row>
    <row r="311" spans="1:2" ht="18">
      <c r="A311" s="28"/>
      <c r="B311" s="4"/>
    </row>
    <row r="312" spans="1:2" ht="18">
      <c r="A312" s="28"/>
      <c r="B312" s="4"/>
    </row>
    <row r="313" spans="1:2" ht="18">
      <c r="A313" s="28"/>
      <c r="B313" s="4"/>
    </row>
    <row r="314" spans="1:2" ht="18">
      <c r="A314" s="28"/>
      <c r="B314" s="4"/>
    </row>
    <row r="315" spans="1:2" ht="18">
      <c r="A315" s="28"/>
      <c r="B315" s="4"/>
    </row>
    <row r="316" spans="1:2" ht="18">
      <c r="A316" s="28"/>
      <c r="B316" s="4"/>
    </row>
    <row r="317" spans="1:2" ht="18">
      <c r="A317" s="28"/>
      <c r="B317" s="4"/>
    </row>
    <row r="318" spans="1:2" ht="18">
      <c r="A318" s="28"/>
      <c r="B318" s="4"/>
    </row>
    <row r="319" spans="1:2" ht="18">
      <c r="A319" s="28"/>
      <c r="B319" s="4"/>
    </row>
    <row r="320" spans="1:2" ht="18">
      <c r="A320" s="28"/>
      <c r="B320" s="4"/>
    </row>
    <row r="321" spans="1:2" ht="18">
      <c r="A321" s="28"/>
      <c r="B321" s="4"/>
    </row>
    <row r="322" spans="1:2" ht="18">
      <c r="A322" s="28"/>
      <c r="B322" s="4"/>
    </row>
    <row r="323" spans="1:2" ht="18">
      <c r="A323" s="28"/>
      <c r="B323" s="4"/>
    </row>
    <row r="324" spans="1:2" ht="18">
      <c r="A324" s="28"/>
      <c r="B324" s="4"/>
    </row>
    <row r="325" spans="1:2" ht="18">
      <c r="A325" s="28"/>
      <c r="B325" s="4"/>
    </row>
    <row r="326" spans="1:2" ht="18">
      <c r="A326" s="28"/>
      <c r="B326" s="4"/>
    </row>
    <row r="327" spans="1:2" ht="18">
      <c r="A327" s="28"/>
      <c r="B327" s="4"/>
    </row>
    <row r="328" spans="1:2" ht="18">
      <c r="A328" s="28"/>
      <c r="B328" s="4"/>
    </row>
    <row r="329" spans="1:2" ht="18">
      <c r="A329" s="28"/>
      <c r="B329" s="4"/>
    </row>
    <row r="330" spans="1:2" ht="18">
      <c r="A330" s="28"/>
      <c r="B330" s="4"/>
    </row>
    <row r="331" spans="1:2" ht="18">
      <c r="A331" s="28"/>
      <c r="B331" s="4"/>
    </row>
    <row r="332" spans="1:2" ht="18">
      <c r="A332" s="28"/>
      <c r="B332" s="4"/>
    </row>
    <row r="333" spans="1:2" ht="18">
      <c r="A333" s="28"/>
      <c r="B333" s="4"/>
    </row>
    <row r="334" spans="1:2" ht="18">
      <c r="A334" s="28"/>
      <c r="B334" s="4"/>
    </row>
    <row r="335" spans="1:2" ht="18">
      <c r="A335" s="28"/>
      <c r="B335" s="4"/>
    </row>
    <row r="336" spans="1:2" ht="18">
      <c r="A336" s="28"/>
      <c r="B336" s="4"/>
    </row>
    <row r="337" spans="1:2" ht="18">
      <c r="A337" s="28"/>
      <c r="B337" s="4"/>
    </row>
    <row r="338" spans="1:2" ht="18">
      <c r="A338" s="28"/>
      <c r="B338" s="4"/>
    </row>
    <row r="339" spans="1:2" ht="18">
      <c r="A339" s="28"/>
      <c r="B339" s="4"/>
    </row>
    <row r="340" spans="1:2" ht="18">
      <c r="A340" s="28"/>
      <c r="B340" s="4"/>
    </row>
    <row r="341" spans="1:2" ht="18">
      <c r="A341" s="28"/>
      <c r="B341" s="4"/>
    </row>
    <row r="342" spans="1:2" ht="18">
      <c r="A342" s="28"/>
      <c r="B342" s="4"/>
    </row>
    <row r="343" spans="1:2" ht="18">
      <c r="A343" s="28"/>
      <c r="B343" s="4"/>
    </row>
    <row r="344" spans="1:2" ht="18">
      <c r="A344" s="28"/>
      <c r="B344" s="4"/>
    </row>
    <row r="345" spans="1:2" ht="18">
      <c r="A345" s="28"/>
      <c r="B345" s="4"/>
    </row>
    <row r="346" spans="1:2" ht="18">
      <c r="A346" s="28"/>
      <c r="B346" s="4"/>
    </row>
    <row r="347" spans="1:2" ht="18">
      <c r="A347" s="28"/>
      <c r="B347" s="4"/>
    </row>
    <row r="348" spans="1:2" ht="18">
      <c r="A348" s="28"/>
      <c r="B348" s="4"/>
    </row>
    <row r="349" spans="1:2" ht="18">
      <c r="A349" s="28"/>
      <c r="B349" s="4"/>
    </row>
    <row r="350" spans="1:2" ht="18">
      <c r="A350" s="28"/>
      <c r="B350" s="4"/>
    </row>
    <row r="351" spans="1:2" ht="18">
      <c r="A351" s="28"/>
      <c r="B351" s="4"/>
    </row>
    <row r="352" spans="1:2" ht="18">
      <c r="A352" s="28"/>
      <c r="B352" s="4"/>
    </row>
    <row r="353" spans="1:2" ht="18">
      <c r="A353" s="28"/>
      <c r="B353" s="4"/>
    </row>
    <row r="354" spans="1:2" ht="18">
      <c r="A354" s="28"/>
      <c r="B354" s="4"/>
    </row>
    <row r="355" spans="1:2" ht="18">
      <c r="A355" s="28"/>
      <c r="B355" s="4"/>
    </row>
    <row r="356" spans="1:2" ht="18">
      <c r="A356" s="28"/>
      <c r="B356" s="4"/>
    </row>
    <row r="357" spans="1:2" ht="18">
      <c r="A357" s="28"/>
      <c r="B357" s="4"/>
    </row>
    <row r="358" spans="1:2" ht="18">
      <c r="A358" s="28"/>
      <c r="B358" s="4"/>
    </row>
    <row r="359" spans="1:2" ht="18">
      <c r="A359" s="28"/>
      <c r="B359" s="4"/>
    </row>
    <row r="360" spans="1:2" ht="18">
      <c r="A360" s="28"/>
      <c r="B360" s="4"/>
    </row>
    <row r="361" spans="1:2" ht="18">
      <c r="A361" s="28"/>
      <c r="B361" s="4"/>
    </row>
    <row r="362" spans="1:2" ht="18">
      <c r="A362" s="28"/>
      <c r="B362" s="4"/>
    </row>
    <row r="363" spans="1:2" ht="18">
      <c r="A363" s="28"/>
      <c r="B363" s="4"/>
    </row>
    <row r="364" spans="1:2" ht="18">
      <c r="A364" s="28"/>
      <c r="B364" s="4"/>
    </row>
    <row r="365" spans="1:2" ht="18">
      <c r="A365" s="28"/>
      <c r="B365" s="4"/>
    </row>
    <row r="366" spans="1:2" ht="18">
      <c r="A366" s="28"/>
      <c r="B366" s="4"/>
    </row>
    <row r="367" spans="1:2" ht="18">
      <c r="A367" s="28"/>
      <c r="B367" s="4"/>
    </row>
    <row r="368" spans="1:2" ht="18">
      <c r="A368" s="28"/>
      <c r="B368" s="4"/>
    </row>
    <row r="369" spans="1:2" ht="18">
      <c r="A369" s="28"/>
      <c r="B369" s="4"/>
    </row>
    <row r="370" spans="1:2" ht="18">
      <c r="A370" s="28"/>
      <c r="B370" s="4"/>
    </row>
    <row r="371" spans="1:2" ht="18">
      <c r="A371" s="28"/>
      <c r="B371" s="4"/>
    </row>
    <row r="372" spans="1:2" ht="18">
      <c r="A372" s="28"/>
      <c r="B372" s="4"/>
    </row>
    <row r="373" spans="1:2" ht="18">
      <c r="A373" s="28"/>
      <c r="B373" s="4"/>
    </row>
    <row r="374" spans="1:2" ht="18">
      <c r="A374" s="28"/>
      <c r="B374" s="4"/>
    </row>
    <row r="375" spans="1:2" ht="18">
      <c r="A375" s="28"/>
      <c r="B375" s="4"/>
    </row>
    <row r="376" spans="1:2" ht="18">
      <c r="A376" s="28"/>
      <c r="B376" s="4"/>
    </row>
    <row r="377" spans="1:2" ht="18">
      <c r="A377" s="28"/>
      <c r="B377" s="4"/>
    </row>
    <row r="378" spans="1:2" ht="18">
      <c r="A378" s="28"/>
      <c r="B378" s="4"/>
    </row>
    <row r="379" spans="1:2" ht="18">
      <c r="A379" s="28"/>
      <c r="B379" s="4"/>
    </row>
    <row r="380" spans="1:2" ht="18">
      <c r="A380" s="28"/>
      <c r="B380" s="4"/>
    </row>
    <row r="381" spans="1:2" ht="18">
      <c r="A381" s="28"/>
      <c r="B381" s="4"/>
    </row>
    <row r="382" spans="1:2" ht="18">
      <c r="A382" s="28"/>
      <c r="B382" s="4"/>
    </row>
    <row r="383" spans="1:2" ht="18">
      <c r="A383" s="28"/>
      <c r="B383" s="4"/>
    </row>
    <row r="384" spans="1:2" ht="18">
      <c r="A384" s="28"/>
      <c r="B384" s="4"/>
    </row>
    <row r="385" spans="1:2" ht="18">
      <c r="A385" s="28"/>
      <c r="B385" s="4"/>
    </row>
    <row r="386" spans="1:2" ht="18">
      <c r="A386" s="28"/>
      <c r="B386" s="4"/>
    </row>
    <row r="387" spans="1:2" ht="18">
      <c r="A387" s="28"/>
      <c r="B387" s="4"/>
    </row>
    <row r="388" spans="1:2" ht="18">
      <c r="A388" s="28"/>
      <c r="B388" s="4"/>
    </row>
    <row r="389" spans="1:2" ht="18">
      <c r="A389" s="28"/>
      <c r="B389" s="4"/>
    </row>
    <row r="390" spans="1:2" ht="18">
      <c r="A390" s="28"/>
      <c r="B390" s="4"/>
    </row>
    <row r="391" spans="1:2" ht="18">
      <c r="A391" s="28"/>
      <c r="B391" s="4"/>
    </row>
    <row r="392" spans="1:2" ht="18">
      <c r="A392" s="28"/>
      <c r="B392" s="4"/>
    </row>
    <row r="393" spans="1:2" ht="18">
      <c r="A393" s="28"/>
      <c r="B393" s="4"/>
    </row>
    <row r="394" spans="1:2" ht="18">
      <c r="A394" s="28"/>
      <c r="B394" s="4"/>
    </row>
    <row r="395" spans="1:2" ht="18">
      <c r="A395" s="28"/>
      <c r="B395" s="4"/>
    </row>
    <row r="396" spans="1:2" ht="18">
      <c r="A396" s="28"/>
      <c r="B396" s="4"/>
    </row>
    <row r="397" spans="1:2" ht="18">
      <c r="A397" s="28"/>
      <c r="B397" s="4"/>
    </row>
    <row r="398" spans="1:2" ht="18">
      <c r="A398" s="28"/>
      <c r="B398" s="4"/>
    </row>
    <row r="399" spans="1:2" ht="18">
      <c r="A399" s="28"/>
      <c r="B399" s="4"/>
    </row>
    <row r="400" spans="1:2" ht="18">
      <c r="A400" s="28"/>
      <c r="B400" s="4"/>
    </row>
    <row r="401" spans="1:2" ht="18">
      <c r="A401" s="28"/>
      <c r="B401" s="4"/>
    </row>
    <row r="402" spans="1:2" ht="18">
      <c r="A402" s="28"/>
      <c r="B402" s="4"/>
    </row>
    <row r="403" spans="1:2" ht="18">
      <c r="A403" s="28"/>
      <c r="B403" s="4"/>
    </row>
    <row r="404" spans="1:2" ht="18">
      <c r="A404" s="28"/>
      <c r="B404" s="4"/>
    </row>
    <row r="405" spans="1:2" ht="18">
      <c r="A405" s="28"/>
      <c r="B405" s="4"/>
    </row>
    <row r="406" spans="1:2" ht="18">
      <c r="A406" s="28"/>
      <c r="B406" s="4"/>
    </row>
    <row r="407" spans="1:2" ht="18">
      <c r="A407" s="28"/>
      <c r="B407" s="4"/>
    </row>
    <row r="408" spans="1:2" ht="18">
      <c r="A408" s="28"/>
      <c r="B408" s="4"/>
    </row>
    <row r="409" spans="1:2" ht="18">
      <c r="A409" s="28"/>
      <c r="B409" s="4"/>
    </row>
    <row r="410" spans="1:2" ht="18">
      <c r="A410" s="28"/>
      <c r="B410" s="4"/>
    </row>
    <row r="411" spans="1:2" ht="18">
      <c r="A411" s="28"/>
      <c r="B411" s="4"/>
    </row>
    <row r="412" spans="1:2" ht="18">
      <c r="A412" s="28"/>
      <c r="B412" s="4"/>
    </row>
    <row r="413" spans="1:2" ht="18">
      <c r="A413" s="28"/>
      <c r="B413" s="4"/>
    </row>
    <row r="414" spans="1:2" ht="18">
      <c r="A414" s="28"/>
      <c r="B414" s="4"/>
    </row>
    <row r="415" spans="1:2" ht="18">
      <c r="A415" s="28"/>
      <c r="B415" s="4"/>
    </row>
    <row r="416" spans="1:2" ht="18">
      <c r="A416" s="28"/>
      <c r="B416" s="4"/>
    </row>
    <row r="417" spans="1:2" ht="18">
      <c r="A417" s="28"/>
      <c r="B417" s="4"/>
    </row>
    <row r="418" spans="1:2" ht="18">
      <c r="A418" s="28"/>
      <c r="B418" s="4"/>
    </row>
    <row r="419" spans="1:2" ht="18">
      <c r="A419" s="28"/>
      <c r="B419" s="4"/>
    </row>
    <row r="420" spans="1:2" ht="18">
      <c r="A420" s="28"/>
      <c r="B420" s="4"/>
    </row>
    <row r="421" spans="1:2" ht="18">
      <c r="A421" s="28"/>
      <c r="B421" s="4"/>
    </row>
    <row r="422" spans="1:2" ht="18">
      <c r="A422" s="28"/>
      <c r="B422" s="4"/>
    </row>
    <row r="423" spans="1:2" ht="18">
      <c r="A423" s="28"/>
      <c r="B423" s="4"/>
    </row>
    <row r="424" spans="1:2" ht="18">
      <c r="A424" s="28"/>
      <c r="B424" s="4"/>
    </row>
    <row r="425" spans="1:2" ht="18">
      <c r="A425" s="28"/>
      <c r="B425" s="4"/>
    </row>
    <row r="426" spans="1:2" ht="18">
      <c r="A426" s="28"/>
      <c r="B426" s="4"/>
    </row>
    <row r="427" spans="1:2" ht="18">
      <c r="A427" s="28"/>
      <c r="B427" s="4"/>
    </row>
    <row r="428" spans="1:2" ht="18">
      <c r="A428" s="28"/>
      <c r="B428" s="4"/>
    </row>
    <row r="429" spans="1:2" ht="18">
      <c r="A429" s="28"/>
      <c r="B429" s="4"/>
    </row>
    <row r="430" spans="1:2" ht="18">
      <c r="A430" s="28"/>
      <c r="B430" s="4"/>
    </row>
    <row r="431" spans="1:2" ht="18">
      <c r="A431" s="28"/>
      <c r="B431" s="4"/>
    </row>
    <row r="432" spans="1:2" ht="18">
      <c r="A432" s="28"/>
      <c r="B432" s="4"/>
    </row>
    <row r="433" spans="1:2" ht="18">
      <c r="A433" s="28"/>
      <c r="B433" s="4"/>
    </row>
    <row r="434" spans="1:2" ht="18">
      <c r="A434" s="28"/>
      <c r="B434" s="4"/>
    </row>
    <row r="435" spans="1:2" ht="18">
      <c r="A435" s="28"/>
      <c r="B435" s="4"/>
    </row>
    <row r="436" spans="1:2" ht="18">
      <c r="A436" s="28"/>
      <c r="B436" s="4"/>
    </row>
    <row r="437" spans="1:2" ht="18">
      <c r="A437" s="28"/>
      <c r="B437" s="4"/>
    </row>
    <row r="438" spans="1:2" ht="18">
      <c r="A438" s="28"/>
      <c r="B438" s="4"/>
    </row>
    <row r="439" spans="1:2" ht="18">
      <c r="A439" s="28"/>
      <c r="B439" s="4"/>
    </row>
    <row r="440" spans="1:2" ht="18">
      <c r="A440" s="28"/>
      <c r="B440" s="4"/>
    </row>
    <row r="441" spans="1:2" ht="18">
      <c r="A441" s="28"/>
      <c r="B441" s="4"/>
    </row>
    <row r="442" spans="1:2" ht="18">
      <c r="A442" s="28"/>
      <c r="B442" s="4"/>
    </row>
    <row r="443" spans="1:2" ht="18">
      <c r="A443" s="28"/>
      <c r="B443" s="4"/>
    </row>
    <row r="444" spans="1:2" ht="18">
      <c r="A444" s="28"/>
      <c r="B444" s="4"/>
    </row>
    <row r="445" spans="1:2" ht="18">
      <c r="A445" s="28"/>
      <c r="B445" s="4"/>
    </row>
    <row r="446" spans="1:2" ht="18">
      <c r="A446" s="28"/>
      <c r="B446" s="4"/>
    </row>
    <row r="447" spans="1:2" ht="18">
      <c r="A447" s="28"/>
      <c r="B447" s="4"/>
    </row>
    <row r="448" spans="1:2" ht="18">
      <c r="A448" s="28"/>
      <c r="B448" s="4"/>
    </row>
    <row r="449" spans="1:2" ht="18">
      <c r="A449" s="28"/>
      <c r="B449" s="4"/>
    </row>
    <row r="450" spans="1:2" ht="18">
      <c r="A450" s="28"/>
      <c r="B450" s="4"/>
    </row>
    <row r="451" spans="1:2" ht="18">
      <c r="A451" s="28"/>
      <c r="B451" s="4"/>
    </row>
    <row r="452" spans="1:2" ht="18">
      <c r="A452" s="28"/>
      <c r="B452" s="4"/>
    </row>
    <row r="453" spans="1:2" ht="18">
      <c r="A453" s="28"/>
      <c r="B453" s="4"/>
    </row>
    <row r="454" spans="1:2" ht="18">
      <c r="A454" s="28"/>
      <c r="B454" s="4"/>
    </row>
    <row r="455" spans="1:2" ht="18">
      <c r="A455" s="28"/>
      <c r="B455" s="4"/>
    </row>
    <row r="456" spans="1:2" ht="18">
      <c r="A456" s="28"/>
      <c r="B456" s="4"/>
    </row>
    <row r="457" spans="1:2" ht="18">
      <c r="A457" s="28"/>
      <c r="B457" s="4"/>
    </row>
    <row r="458" spans="1:2" ht="18">
      <c r="A458" s="28"/>
      <c r="B458" s="4"/>
    </row>
    <row r="459" spans="1:2" ht="18">
      <c r="A459" s="28"/>
      <c r="B459" s="4"/>
    </row>
    <row r="460" spans="1:2" ht="18">
      <c r="A460" s="28"/>
      <c r="B460" s="4"/>
    </row>
    <row r="461" spans="1:2" ht="18">
      <c r="A461" s="28"/>
      <c r="B461" s="4"/>
    </row>
    <row r="462" spans="1:2" ht="18">
      <c r="A462" s="28"/>
      <c r="B462" s="4"/>
    </row>
    <row r="463" spans="1:2" ht="18">
      <c r="A463" s="28"/>
      <c r="B463" s="4"/>
    </row>
    <row r="464" spans="1:2" ht="18">
      <c r="A464" s="28"/>
      <c r="B464" s="4"/>
    </row>
    <row r="465" spans="1:2" ht="18">
      <c r="A465" s="28"/>
      <c r="B465" s="4"/>
    </row>
    <row r="466" spans="1:2" ht="18">
      <c r="A466" s="28"/>
      <c r="B466" s="4"/>
    </row>
    <row r="467" spans="1:2" ht="18">
      <c r="A467" s="28"/>
      <c r="B467" s="4"/>
    </row>
    <row r="468" spans="1:2" ht="18">
      <c r="A468" s="28"/>
      <c r="B468" s="4"/>
    </row>
    <row r="469" spans="1:2" ht="18">
      <c r="A469" s="28"/>
      <c r="B469" s="4"/>
    </row>
    <row r="470" spans="1:2" ht="18">
      <c r="A470" s="28"/>
      <c r="B470" s="4"/>
    </row>
    <row r="471" spans="1:2" ht="18">
      <c r="A471" s="28"/>
      <c r="B471" s="4"/>
    </row>
    <row r="472" spans="1:2" ht="18">
      <c r="A472" s="28"/>
      <c r="B472" s="4"/>
    </row>
    <row r="473" spans="1:2" ht="18">
      <c r="A473" s="28"/>
      <c r="B473" s="4"/>
    </row>
    <row r="474" spans="1:2" ht="18">
      <c r="A474" s="28"/>
      <c r="B474" s="4"/>
    </row>
    <row r="475" spans="1:2" ht="18">
      <c r="A475" s="28"/>
      <c r="B475" s="4"/>
    </row>
    <row r="476" spans="1:2" ht="18">
      <c r="A476" s="28"/>
      <c r="B476" s="4"/>
    </row>
    <row r="477" spans="1:2" ht="18">
      <c r="A477" s="28"/>
      <c r="B477" s="4"/>
    </row>
    <row r="478" spans="1:2" ht="18">
      <c r="A478" s="28"/>
      <c r="B478" s="4"/>
    </row>
    <row r="479" spans="1:2" ht="18">
      <c r="A479" s="28"/>
      <c r="B479" s="4"/>
    </row>
    <row r="480" spans="1:2" ht="18">
      <c r="A480" s="28"/>
      <c r="B480" s="4"/>
    </row>
    <row r="481" spans="1:2" ht="18">
      <c r="A481" s="28"/>
      <c r="B481" s="4"/>
    </row>
    <row r="482" spans="1:2" ht="18">
      <c r="A482" s="28"/>
      <c r="B482" s="4"/>
    </row>
    <row r="483" spans="1:2" ht="18">
      <c r="A483" s="28"/>
      <c r="B483" s="4"/>
    </row>
    <row r="484" spans="1:2" ht="18">
      <c r="A484" s="28"/>
      <c r="B484" s="4"/>
    </row>
    <row r="485" spans="1:2" ht="18">
      <c r="A485" s="28"/>
      <c r="B485" s="4"/>
    </row>
    <row r="486" spans="1:2" ht="18">
      <c r="A486" s="28"/>
      <c r="B486" s="4"/>
    </row>
    <row r="487" spans="1:2" ht="18">
      <c r="A487" s="28"/>
      <c r="B487" s="4"/>
    </row>
    <row r="488" spans="1:2" ht="18">
      <c r="A488" s="28"/>
      <c r="B488" s="4"/>
    </row>
    <row r="489" spans="1:2" ht="18">
      <c r="A489" s="28"/>
      <c r="B489" s="4"/>
    </row>
    <row r="490" spans="1:2" ht="18">
      <c r="A490" s="28"/>
      <c r="B490" s="4"/>
    </row>
    <row r="491" spans="1:2" ht="18">
      <c r="A491" s="28"/>
      <c r="B491" s="4"/>
    </row>
    <row r="492" spans="1:2" ht="18">
      <c r="A492" s="28"/>
      <c r="B492" s="4"/>
    </row>
    <row r="493" spans="1:2" ht="18">
      <c r="A493" s="28"/>
      <c r="B493" s="4"/>
    </row>
    <row r="494" spans="1:2" ht="18">
      <c r="A494" s="28"/>
      <c r="B494" s="4"/>
    </row>
    <row r="495" spans="1:2" ht="18">
      <c r="A495" s="28"/>
      <c r="B495" s="4"/>
    </row>
    <row r="496" spans="1:2" ht="18">
      <c r="A496" s="28"/>
      <c r="B496" s="4"/>
    </row>
    <row r="497" spans="1:2" ht="18">
      <c r="A497" s="28"/>
      <c r="B497" s="4"/>
    </row>
    <row r="498" spans="1:2" ht="18">
      <c r="A498" s="28"/>
      <c r="B498" s="4"/>
    </row>
    <row r="499" spans="1:2" ht="18">
      <c r="A499" s="28"/>
      <c r="B499" s="4"/>
    </row>
    <row r="500" spans="1:2" ht="18">
      <c r="A500" s="28"/>
      <c r="B500" s="4"/>
    </row>
    <row r="501" spans="1:2" ht="18">
      <c r="A501" s="28"/>
      <c r="B501" s="4"/>
    </row>
    <row r="502" spans="1:2" ht="18">
      <c r="A502" s="28"/>
      <c r="B502" s="4"/>
    </row>
    <row r="503" spans="1:2" ht="18">
      <c r="A503" s="28"/>
      <c r="B503" s="4"/>
    </row>
    <row r="504" spans="1:2" ht="18">
      <c r="A504" s="28"/>
      <c r="B504" s="4"/>
    </row>
    <row r="505" spans="1:2" ht="18">
      <c r="A505" s="28"/>
      <c r="B505" s="4"/>
    </row>
    <row r="506" spans="1:2" ht="18">
      <c r="A506" s="28"/>
      <c r="B506" s="4"/>
    </row>
    <row r="507" spans="1:2" ht="18">
      <c r="A507" s="28"/>
      <c r="B507" s="4"/>
    </row>
    <row r="508" spans="1:2" ht="18">
      <c r="A508" s="28"/>
      <c r="B508" s="4"/>
    </row>
    <row r="509" spans="1:2" ht="18">
      <c r="A509" s="28"/>
      <c r="B509" s="4"/>
    </row>
    <row r="510" spans="1:2" ht="18">
      <c r="A510" s="28"/>
      <c r="B510" s="4"/>
    </row>
    <row r="511" spans="1:2" ht="18">
      <c r="A511" s="28"/>
      <c r="B511" s="4"/>
    </row>
    <row r="512" spans="1:2" ht="18">
      <c r="A512" s="28"/>
      <c r="B512" s="4"/>
    </row>
    <row r="513" spans="1:2" ht="18">
      <c r="A513" s="28"/>
      <c r="B513" s="4"/>
    </row>
    <row r="514" spans="1:2" ht="18">
      <c r="A514" s="28"/>
      <c r="B514" s="4"/>
    </row>
    <row r="515" spans="1:2" ht="18">
      <c r="A515" s="28"/>
      <c r="B515" s="4"/>
    </row>
    <row r="516" spans="1:2" ht="18">
      <c r="A516" s="28"/>
      <c r="B516" s="4"/>
    </row>
    <row r="517" spans="1:2" ht="18">
      <c r="A517" s="28"/>
      <c r="B517" s="4"/>
    </row>
    <row r="518" spans="1:2" ht="18">
      <c r="A518" s="28"/>
      <c r="B518" s="4"/>
    </row>
    <row r="519" spans="1:2" ht="18">
      <c r="A519" s="28"/>
      <c r="B519" s="4"/>
    </row>
    <row r="520" spans="1:2" ht="18">
      <c r="A520" s="28"/>
      <c r="B520" s="4"/>
    </row>
    <row r="521" spans="1:2" ht="18">
      <c r="A521" s="28"/>
      <c r="B521" s="4"/>
    </row>
    <row r="522" spans="1:2" ht="18">
      <c r="A522" s="28"/>
      <c r="B522" s="4"/>
    </row>
    <row r="523" spans="1:2" ht="18">
      <c r="A523" s="28"/>
      <c r="B523" s="4"/>
    </row>
    <row r="524" spans="1:2" ht="18">
      <c r="A524" s="28"/>
      <c r="B524" s="4"/>
    </row>
    <row r="525" spans="1:2" ht="18">
      <c r="A525" s="28"/>
      <c r="B525" s="4"/>
    </row>
    <row r="526" spans="1:2" ht="18">
      <c r="A526" s="28"/>
      <c r="B526" s="4"/>
    </row>
    <row r="527" spans="1:2" ht="18">
      <c r="A527" s="28"/>
      <c r="B527" s="4"/>
    </row>
    <row r="528" spans="1:2" ht="18">
      <c r="A528" s="28"/>
      <c r="B528" s="4"/>
    </row>
    <row r="529" spans="1:2" ht="18">
      <c r="A529" s="28"/>
      <c r="B529" s="4"/>
    </row>
    <row r="530" spans="1:2" ht="18">
      <c r="A530" s="28"/>
      <c r="B530" s="4"/>
    </row>
    <row r="531" spans="1:2" ht="18">
      <c r="A531" s="28"/>
      <c r="B531" s="4"/>
    </row>
    <row r="532" spans="1:2" ht="18">
      <c r="A532" s="28"/>
      <c r="B532" s="4"/>
    </row>
    <row r="533" spans="1:2" ht="18">
      <c r="A533" s="28"/>
      <c r="B533" s="4"/>
    </row>
    <row r="534" spans="1:2" ht="18">
      <c r="A534" s="28"/>
      <c r="B534" s="4"/>
    </row>
    <row r="535" spans="1:2" ht="18">
      <c r="A535" s="28"/>
      <c r="B535" s="4"/>
    </row>
    <row r="536" spans="1:2" ht="18">
      <c r="A536" s="28"/>
      <c r="B536" s="4"/>
    </row>
    <row r="537" spans="1:2" ht="18">
      <c r="A537" s="28"/>
      <c r="B537" s="4"/>
    </row>
    <row r="538" spans="1:2" ht="18">
      <c r="A538" s="28"/>
      <c r="B538" s="4"/>
    </row>
    <row r="539" spans="1:2" ht="18">
      <c r="A539" s="28"/>
      <c r="B539" s="4"/>
    </row>
    <row r="540" spans="1:2" ht="18">
      <c r="A540" s="28"/>
      <c r="B540" s="4"/>
    </row>
    <row r="541" spans="1:2" ht="18">
      <c r="A541" s="28"/>
      <c r="B541" s="4"/>
    </row>
    <row r="542" spans="1:2" ht="18">
      <c r="A542" s="28"/>
      <c r="B542" s="4"/>
    </row>
    <row r="543" spans="1:2" ht="18">
      <c r="A543" s="28"/>
      <c r="B543" s="4"/>
    </row>
    <row r="544" spans="1:2" ht="18">
      <c r="A544" s="28"/>
      <c r="B544" s="4"/>
    </row>
    <row r="545" spans="1:2" ht="18">
      <c r="A545" s="28"/>
      <c r="B545" s="4"/>
    </row>
    <row r="546" spans="1:2" ht="18">
      <c r="A546" s="28"/>
      <c r="B546" s="4"/>
    </row>
    <row r="547" spans="1:2" ht="18">
      <c r="A547" s="28"/>
      <c r="B547" s="4"/>
    </row>
    <row r="548" spans="1:2" ht="18">
      <c r="A548" s="28"/>
      <c r="B548" s="4"/>
    </row>
    <row r="549" spans="1:2" ht="18">
      <c r="A549" s="28"/>
      <c r="B549" s="4"/>
    </row>
    <row r="550" spans="1:2" ht="18">
      <c r="A550" s="28"/>
      <c r="B550" s="4"/>
    </row>
    <row r="551" spans="1:2" ht="18">
      <c r="A551" s="28"/>
      <c r="B551" s="4"/>
    </row>
    <row r="552" spans="1:2" ht="18">
      <c r="A552" s="28"/>
      <c r="B552" s="4"/>
    </row>
    <row r="553" spans="1:2" ht="18">
      <c r="A553" s="28"/>
      <c r="B553" s="4"/>
    </row>
    <row r="554" spans="1:2" ht="18">
      <c r="A554" s="28"/>
      <c r="B554" s="4"/>
    </row>
    <row r="555" spans="1:2" ht="18">
      <c r="A555" s="28"/>
      <c r="B555" s="4"/>
    </row>
    <row r="556" spans="1:2" ht="18">
      <c r="A556" s="28"/>
      <c r="B556" s="4"/>
    </row>
    <row r="557" spans="1:2" ht="18">
      <c r="A557" s="28"/>
      <c r="B557" s="4"/>
    </row>
    <row r="558" spans="1:2" ht="18">
      <c r="A558" s="28"/>
      <c r="B558" s="4"/>
    </row>
    <row r="559" spans="1:2" ht="18">
      <c r="A559" s="28"/>
      <c r="B559" s="4"/>
    </row>
    <row r="560" spans="1:2" ht="18">
      <c r="A560" s="28"/>
      <c r="B560" s="4"/>
    </row>
    <row r="561" spans="1:2" ht="18">
      <c r="A561" s="28"/>
      <c r="B561" s="4"/>
    </row>
    <row r="562" spans="1:2" ht="18">
      <c r="A562" s="28"/>
      <c r="B562" s="4"/>
    </row>
    <row r="563" spans="1:2" ht="18">
      <c r="A563" s="28"/>
      <c r="B563" s="4"/>
    </row>
    <row r="564" spans="1:2" ht="18">
      <c r="A564" s="28"/>
      <c r="B564" s="4"/>
    </row>
    <row r="565" spans="1:2" ht="18">
      <c r="A565" s="28"/>
      <c r="B565" s="4"/>
    </row>
    <row r="566" spans="1:2" ht="18">
      <c r="A566" s="28"/>
      <c r="B566" s="4"/>
    </row>
    <row r="567" spans="1:2" ht="18">
      <c r="A567" s="28"/>
      <c r="B567" s="4"/>
    </row>
    <row r="568" spans="1:2" ht="18">
      <c r="A568" s="28"/>
      <c r="B568" s="4"/>
    </row>
    <row r="569" spans="1:2" ht="18">
      <c r="A569" s="28"/>
      <c r="B569" s="4"/>
    </row>
    <row r="570" spans="1:2" ht="18">
      <c r="A570" s="28"/>
      <c r="B570" s="4"/>
    </row>
    <row r="571" spans="1:2" ht="18">
      <c r="A571" s="28"/>
      <c r="B571" s="4"/>
    </row>
    <row r="572" spans="1:2" ht="18">
      <c r="A572" s="28"/>
      <c r="B572" s="4"/>
    </row>
    <row r="573" spans="1:2" ht="18">
      <c r="A573" s="28"/>
      <c r="B573" s="4"/>
    </row>
    <row r="574" spans="1:2" ht="18">
      <c r="A574" s="28"/>
      <c r="B574" s="4"/>
    </row>
    <row r="575" spans="1:2" ht="18">
      <c r="A575" s="28"/>
      <c r="B575" s="4"/>
    </row>
    <row r="576" spans="1:2" ht="18">
      <c r="A576" s="28"/>
      <c r="B576" s="4"/>
    </row>
    <row r="577" spans="1:2" ht="18">
      <c r="A577" s="28"/>
      <c r="B577" s="4"/>
    </row>
    <row r="578" spans="1:2" ht="18">
      <c r="A578" s="28"/>
      <c r="B578" s="4"/>
    </row>
    <row r="579" spans="1:2" ht="18">
      <c r="A579" s="28"/>
      <c r="B579" s="4"/>
    </row>
    <row r="580" spans="1:2" ht="18">
      <c r="A580" s="28"/>
      <c r="B580" s="4"/>
    </row>
    <row r="581" spans="1:2" ht="18">
      <c r="A581" s="28"/>
      <c r="B581" s="4"/>
    </row>
    <row r="582" spans="1:2" ht="18">
      <c r="A582" s="28"/>
      <c r="B582" s="4"/>
    </row>
    <row r="583" spans="1:2" ht="18">
      <c r="A583" s="28"/>
      <c r="B583" s="4"/>
    </row>
    <row r="584" spans="1:2" ht="18">
      <c r="A584" s="28"/>
      <c r="B584" s="4"/>
    </row>
    <row r="585" spans="1:2" ht="18">
      <c r="A585" s="28"/>
      <c r="B585" s="4"/>
    </row>
    <row r="586" spans="1:2" ht="18">
      <c r="A586" s="28"/>
      <c r="B586" s="4"/>
    </row>
    <row r="587" spans="1:2" ht="18">
      <c r="A587" s="28"/>
      <c r="B587" s="4"/>
    </row>
    <row r="588" spans="1:2" ht="18">
      <c r="A588" s="28"/>
      <c r="B588" s="4"/>
    </row>
    <row r="589" spans="1:2" ht="18">
      <c r="A589" s="28"/>
      <c r="B589" s="4"/>
    </row>
    <row r="590" spans="1:2" ht="18">
      <c r="A590" s="28"/>
      <c r="B590" s="4"/>
    </row>
    <row r="591" spans="1:2" ht="18">
      <c r="A591" s="28"/>
      <c r="B591" s="4"/>
    </row>
    <row r="592" spans="1:2" ht="18">
      <c r="A592" s="28"/>
      <c r="B592" s="4"/>
    </row>
    <row r="593" spans="1:2" ht="18">
      <c r="A593" s="28"/>
      <c r="B593" s="4"/>
    </row>
    <row r="594" spans="1:2" ht="18">
      <c r="A594" s="28"/>
      <c r="B594" s="4"/>
    </row>
    <row r="595" spans="1:2" ht="18">
      <c r="A595" s="28"/>
      <c r="B595" s="4"/>
    </row>
    <row r="596" spans="1:2" ht="18">
      <c r="A596" s="28"/>
      <c r="B596" s="4"/>
    </row>
    <row r="597" spans="1:2" ht="18">
      <c r="A597" s="28"/>
      <c r="B597" s="4"/>
    </row>
    <row r="598" spans="1:2" ht="18">
      <c r="A598" s="28"/>
      <c r="B598" s="4"/>
    </row>
    <row r="599" spans="1:2" ht="18">
      <c r="A599" s="28"/>
      <c r="B599" s="4"/>
    </row>
    <row r="600" spans="1:2" ht="18">
      <c r="A600" s="28"/>
      <c r="B600" s="4"/>
    </row>
    <row r="601" spans="1:2" ht="18">
      <c r="A601" s="28"/>
      <c r="B601" s="4"/>
    </row>
    <row r="602" spans="1:2" ht="18">
      <c r="A602" s="28"/>
      <c r="B602" s="4"/>
    </row>
    <row r="603" spans="1:2" ht="18">
      <c r="A603" s="28"/>
      <c r="B603" s="4"/>
    </row>
    <row r="604" spans="1:2" ht="18">
      <c r="A604" s="28"/>
      <c r="B604" s="4"/>
    </row>
    <row r="605" spans="1:2" ht="18">
      <c r="A605" s="28"/>
      <c r="B605" s="4"/>
    </row>
    <row r="606" spans="1:2" ht="18">
      <c r="A606" s="28"/>
      <c r="B606" s="4"/>
    </row>
    <row r="607" spans="1:2" ht="18">
      <c r="A607" s="28"/>
      <c r="B607" s="4"/>
    </row>
    <row r="608" spans="1:2" ht="18">
      <c r="A608" s="28"/>
      <c r="B608" s="4"/>
    </row>
    <row r="609" spans="1:2" ht="18">
      <c r="A609" s="28"/>
      <c r="B609" s="4"/>
    </row>
    <row r="610" spans="1:2" ht="18">
      <c r="A610" s="28"/>
      <c r="B610" s="4"/>
    </row>
    <row r="611" spans="1:2" ht="18">
      <c r="A611" s="28"/>
      <c r="B611" s="4"/>
    </row>
    <row r="612" spans="1:2" ht="18">
      <c r="A612" s="28"/>
      <c r="B612" s="4"/>
    </row>
    <row r="613" spans="1:2" ht="18">
      <c r="A613" s="28"/>
      <c r="B613" s="4"/>
    </row>
    <row r="614" spans="1:2" ht="18">
      <c r="A614" s="28"/>
      <c r="B614" s="4"/>
    </row>
    <row r="615" spans="1:2" ht="18">
      <c r="A615" s="28"/>
      <c r="B615" s="4"/>
    </row>
    <row r="616" spans="1:2" ht="18">
      <c r="A616" s="28"/>
      <c r="B616" s="4"/>
    </row>
    <row r="617" spans="1:2" ht="18">
      <c r="A617" s="28"/>
      <c r="B617" s="4"/>
    </row>
    <row r="618" spans="1:2" ht="18">
      <c r="A618" s="28"/>
      <c r="B618" s="4"/>
    </row>
    <row r="619" spans="1:2" ht="18">
      <c r="A619" s="28"/>
      <c r="B619" s="4"/>
    </row>
    <row r="620" spans="1:2" ht="18">
      <c r="A620" s="28"/>
      <c r="B620" s="4"/>
    </row>
    <row r="621" spans="1:2" ht="18">
      <c r="A621" s="28"/>
      <c r="B621" s="4"/>
    </row>
    <row r="622" spans="1:2" ht="18">
      <c r="A622" s="28"/>
      <c r="B622" s="4"/>
    </row>
    <row r="623" spans="1:2" ht="18">
      <c r="A623" s="28"/>
      <c r="B623" s="4"/>
    </row>
    <row r="624" spans="1:2" ht="18">
      <c r="A624" s="28"/>
      <c r="B624" s="4"/>
    </row>
    <row r="625" spans="1:2" ht="18">
      <c r="A625" s="28"/>
      <c r="B625" s="4"/>
    </row>
    <row r="626" spans="1:2" ht="18">
      <c r="A626" s="28"/>
      <c r="B626" s="4"/>
    </row>
    <row r="627" spans="1:2" ht="18">
      <c r="A627" s="28"/>
      <c r="B627" s="4"/>
    </row>
    <row r="628" spans="1:2" ht="18">
      <c r="A628" s="28"/>
      <c r="B628" s="4"/>
    </row>
    <row r="629" spans="1:2" ht="18">
      <c r="A629" s="28"/>
      <c r="B629" s="4"/>
    </row>
    <row r="630" spans="1:2" ht="18">
      <c r="A630" s="28"/>
      <c r="B630" s="4"/>
    </row>
    <row r="631" spans="1:2" ht="18">
      <c r="A631" s="28"/>
      <c r="B631" s="4"/>
    </row>
    <row r="632" spans="1:2" ht="18">
      <c r="A632" s="28"/>
      <c r="B632" s="4"/>
    </row>
    <row r="633" spans="1:2" ht="18">
      <c r="A633" s="28"/>
      <c r="B633" s="4"/>
    </row>
    <row r="634" spans="1:2" ht="18">
      <c r="A634" s="28"/>
      <c r="B634" s="4"/>
    </row>
    <row r="635" spans="1:2" ht="18">
      <c r="A635" s="28"/>
      <c r="B635" s="4"/>
    </row>
    <row r="636" spans="1:2" ht="18">
      <c r="A636" s="28"/>
      <c r="B636" s="4"/>
    </row>
    <row r="637" spans="1:2" ht="18">
      <c r="A637" s="28"/>
      <c r="B637" s="4"/>
    </row>
    <row r="638" spans="1:2" ht="18">
      <c r="A638" s="28"/>
      <c r="B638" s="4"/>
    </row>
    <row r="639" spans="1:2" ht="18">
      <c r="A639" s="28"/>
      <c r="B639" s="4"/>
    </row>
    <row r="640" spans="1:2" ht="18">
      <c r="A640" s="28"/>
      <c r="B640" s="4"/>
    </row>
    <row r="641" spans="1:2" ht="18">
      <c r="A641" s="28"/>
      <c r="B641" s="4"/>
    </row>
    <row r="642" spans="1:2" ht="18">
      <c r="A642" s="28"/>
      <c r="B642" s="4"/>
    </row>
    <row r="643" spans="1:2" ht="18">
      <c r="A643" s="28"/>
      <c r="B643" s="4"/>
    </row>
    <row r="644" spans="1:2" ht="18">
      <c r="A644" s="28"/>
      <c r="B644" s="4"/>
    </row>
    <row r="645" spans="1:2" ht="18">
      <c r="A645" s="28"/>
      <c r="B645" s="4"/>
    </row>
    <row r="646" spans="1:2" ht="18">
      <c r="A646" s="28"/>
      <c r="B646" s="4"/>
    </row>
    <row r="647" spans="1:2" ht="18">
      <c r="A647" s="28"/>
      <c r="B647" s="4"/>
    </row>
    <row r="648" spans="1:2" ht="18">
      <c r="A648" s="28"/>
      <c r="B648" s="4"/>
    </row>
    <row r="649" spans="1:2" ht="18">
      <c r="A649" s="28"/>
      <c r="B649" s="4"/>
    </row>
    <row r="650" spans="1:2" ht="18">
      <c r="A650" s="28"/>
      <c r="B650" s="4"/>
    </row>
    <row r="651" spans="1:2" ht="18">
      <c r="A651" s="28"/>
      <c r="B651" s="4"/>
    </row>
    <row r="652" spans="1:2" ht="18">
      <c r="A652" s="28"/>
      <c r="B652" s="4"/>
    </row>
    <row r="653" spans="1:2" ht="18">
      <c r="A653" s="28"/>
      <c r="B653" s="4"/>
    </row>
    <row r="654" spans="1:2" ht="18">
      <c r="A654" s="28"/>
      <c r="B654" s="4"/>
    </row>
    <row r="655" spans="1:2" ht="18">
      <c r="A655" s="28"/>
      <c r="B655" s="4"/>
    </row>
    <row r="656" spans="1:2" ht="18">
      <c r="A656" s="28"/>
      <c r="B656" s="4"/>
    </row>
    <row r="657" spans="1:2" ht="18">
      <c r="A657" s="28"/>
      <c r="B657" s="4"/>
    </row>
    <row r="658" spans="1:2" ht="18">
      <c r="A658" s="28"/>
      <c r="B658" s="4"/>
    </row>
    <row r="659" spans="1:2" ht="18">
      <c r="A659" s="28"/>
      <c r="B659" s="4"/>
    </row>
    <row r="660" spans="1:2" ht="18">
      <c r="A660" s="28"/>
      <c r="B660" s="4"/>
    </row>
    <row r="661" spans="1:2" ht="18">
      <c r="A661" s="28"/>
      <c r="B661" s="4"/>
    </row>
    <row r="662" spans="1:2" ht="18">
      <c r="A662" s="28"/>
      <c r="B662" s="4"/>
    </row>
    <row r="663" spans="1:2" ht="18">
      <c r="A663" s="28"/>
      <c r="B663" s="4"/>
    </row>
    <row r="664" spans="1:2" ht="18">
      <c r="A664" s="28"/>
      <c r="B664" s="4"/>
    </row>
    <row r="665" spans="1:2" ht="18">
      <c r="A665" s="28"/>
      <c r="B665" s="4"/>
    </row>
    <row r="666" spans="1:2" ht="18">
      <c r="A666" s="28"/>
      <c r="B666" s="4"/>
    </row>
    <row r="667" spans="1:2" ht="18">
      <c r="A667" s="28"/>
      <c r="B667" s="4"/>
    </row>
    <row r="668" spans="1:2" ht="18">
      <c r="A668" s="28"/>
      <c r="B668" s="4"/>
    </row>
    <row r="669" spans="1:2" ht="18">
      <c r="A669" s="28"/>
      <c r="B669" s="4"/>
    </row>
    <row r="670" spans="1:2" ht="18">
      <c r="A670" s="28"/>
      <c r="B670" s="4"/>
    </row>
    <row r="671" spans="1:2" ht="18">
      <c r="A671" s="28"/>
      <c r="B671" s="4"/>
    </row>
    <row r="672" spans="1:2" ht="18">
      <c r="A672" s="28"/>
      <c r="B672" s="4"/>
    </row>
    <row r="673" spans="1:2" ht="18">
      <c r="A673" s="28"/>
      <c r="B673" s="4"/>
    </row>
    <row r="674" spans="1:2" ht="18">
      <c r="A674" s="28"/>
      <c r="B674" s="4"/>
    </row>
    <row r="675" spans="1:2" ht="18">
      <c r="A675" s="28"/>
      <c r="B675" s="4"/>
    </row>
    <row r="676" spans="1:2" ht="18">
      <c r="A676" s="28"/>
      <c r="B676" s="4"/>
    </row>
    <row r="677" spans="1:2" ht="18">
      <c r="A677" s="28"/>
      <c r="B677" s="4"/>
    </row>
    <row r="678" spans="1:2" ht="18">
      <c r="A678" s="28"/>
      <c r="B678" s="4"/>
    </row>
    <row r="679" spans="1:2" ht="18">
      <c r="A679" s="28"/>
      <c r="B679" s="4"/>
    </row>
    <row r="680" spans="1:2" ht="18">
      <c r="A680" s="28"/>
      <c r="B680" s="4"/>
    </row>
    <row r="681" spans="1:2" ht="18">
      <c r="A681" s="28"/>
      <c r="B681" s="4"/>
    </row>
    <row r="682" spans="1:2" ht="18">
      <c r="A682" s="28"/>
      <c r="B682" s="4"/>
    </row>
    <row r="683" spans="1:2" ht="18">
      <c r="A683" s="28"/>
      <c r="B683" s="4"/>
    </row>
    <row r="684" spans="1:2" ht="18">
      <c r="A684" s="28"/>
      <c r="B684" s="4"/>
    </row>
    <row r="685" spans="1:2" ht="18">
      <c r="A685" s="28"/>
      <c r="B685" s="4"/>
    </row>
    <row r="686" spans="1:2" ht="18">
      <c r="A686" s="28"/>
      <c r="B686" s="4"/>
    </row>
    <row r="687" spans="1:2" ht="18">
      <c r="A687" s="28"/>
      <c r="B687" s="4"/>
    </row>
    <row r="688" spans="1:2" ht="18">
      <c r="A688" s="28"/>
      <c r="B688" s="4"/>
    </row>
    <row r="689" spans="1:2" ht="18">
      <c r="A689" s="28"/>
      <c r="B689" s="4"/>
    </row>
    <row r="690" spans="1:2" ht="18">
      <c r="A690" s="28"/>
      <c r="B690" s="4"/>
    </row>
    <row r="691" spans="1:2" ht="18">
      <c r="A691" s="28"/>
      <c r="B691" s="4"/>
    </row>
    <row r="692" spans="1:2" ht="18">
      <c r="A692" s="28"/>
      <c r="B692" s="4"/>
    </row>
    <row r="693" spans="1:2" ht="18">
      <c r="A693" s="28"/>
      <c r="B693" s="4"/>
    </row>
    <row r="694" spans="1:2" ht="18">
      <c r="A694" s="28"/>
      <c r="B694" s="4"/>
    </row>
    <row r="695" spans="1:2" ht="18">
      <c r="A695" s="28"/>
      <c r="B695" s="4"/>
    </row>
    <row r="696" spans="1:2" ht="18">
      <c r="A696" s="28"/>
      <c r="B696" s="4"/>
    </row>
    <row r="697" spans="1:2" ht="18">
      <c r="A697" s="28"/>
      <c r="B697" s="4"/>
    </row>
    <row r="698" spans="1:2" ht="18">
      <c r="A698" s="28"/>
      <c r="B698" s="4"/>
    </row>
    <row r="699" spans="1:2" ht="18">
      <c r="A699" s="28"/>
      <c r="B699" s="4"/>
    </row>
    <row r="700" spans="1:2" ht="18">
      <c r="A700" s="28"/>
      <c r="B700" s="4"/>
    </row>
    <row r="701" spans="1:2" ht="18">
      <c r="A701" s="28"/>
      <c r="B701" s="4"/>
    </row>
    <row r="702" spans="1:2" ht="18">
      <c r="A702" s="28"/>
      <c r="B702" s="4"/>
    </row>
    <row r="703" spans="1:2" ht="18">
      <c r="A703" s="28"/>
      <c r="B703" s="4"/>
    </row>
    <row r="704" spans="1:2" ht="18">
      <c r="A704" s="28"/>
      <c r="B704" s="4"/>
    </row>
    <row r="705" spans="1:2" ht="18">
      <c r="A705" s="28"/>
      <c r="B705" s="4"/>
    </row>
    <row r="706" spans="1:2" ht="18">
      <c r="A706" s="28"/>
      <c r="B706" s="4"/>
    </row>
    <row r="707" spans="1:2" ht="18">
      <c r="A707" s="28"/>
      <c r="B707" s="4"/>
    </row>
    <row r="708" spans="1:2" ht="18">
      <c r="A708" s="28"/>
      <c r="B708" s="4"/>
    </row>
    <row r="709" spans="1:2" ht="18">
      <c r="A709" s="28"/>
      <c r="B709" s="4"/>
    </row>
    <row r="710" spans="1:2" ht="18">
      <c r="A710" s="28"/>
      <c r="B710" s="4"/>
    </row>
    <row r="711" spans="1:2" ht="18">
      <c r="A711" s="28"/>
      <c r="B711" s="4"/>
    </row>
    <row r="712" spans="1:2" ht="18">
      <c r="A712" s="28"/>
      <c r="B712" s="4"/>
    </row>
    <row r="713" spans="1:2" ht="18">
      <c r="A713" s="28"/>
      <c r="B713" s="4"/>
    </row>
    <row r="714" spans="1:2" ht="18">
      <c r="A714" s="28"/>
      <c r="B714" s="4"/>
    </row>
    <row r="715" spans="1:2" ht="18">
      <c r="A715" s="28"/>
      <c r="B715" s="4"/>
    </row>
    <row r="716" spans="1:2" ht="18">
      <c r="A716" s="28"/>
      <c r="B716" s="4"/>
    </row>
    <row r="717" spans="1:2" ht="18">
      <c r="A717" s="28"/>
      <c r="B717" s="4"/>
    </row>
    <row r="718" spans="1:2" ht="18">
      <c r="A718" s="28"/>
      <c r="B718" s="4"/>
    </row>
    <row r="719" spans="1:2" ht="18">
      <c r="A719" s="28"/>
      <c r="B719" s="4"/>
    </row>
    <row r="720" spans="1:2" ht="18">
      <c r="A720" s="28"/>
      <c r="B720" s="4"/>
    </row>
    <row r="721" spans="1:2" ht="18">
      <c r="A721" s="28"/>
      <c r="B721" s="4"/>
    </row>
    <row r="722" spans="1:2" ht="18">
      <c r="A722" s="28"/>
      <c r="B722" s="4"/>
    </row>
    <row r="723" spans="1:2" ht="18">
      <c r="A723" s="28"/>
      <c r="B723" s="4"/>
    </row>
    <row r="724" spans="1:2" ht="18">
      <c r="A724" s="28"/>
      <c r="B724" s="4"/>
    </row>
    <row r="725" spans="1:2" ht="18">
      <c r="A725" s="28"/>
      <c r="B725" s="4"/>
    </row>
    <row r="726" spans="1:2" ht="18">
      <c r="A726" s="28"/>
      <c r="B726" s="4"/>
    </row>
    <row r="727" spans="1:2" ht="18">
      <c r="A727" s="28"/>
      <c r="B727" s="4"/>
    </row>
    <row r="728" spans="1:2" ht="18">
      <c r="A728" s="28"/>
      <c r="B728" s="4"/>
    </row>
    <row r="729" spans="1:2" ht="18">
      <c r="A729" s="28"/>
      <c r="B729" s="4"/>
    </row>
    <row r="730" spans="1:2" ht="18">
      <c r="A730" s="28"/>
      <c r="B730" s="4"/>
    </row>
    <row r="731" spans="1:2" ht="18">
      <c r="A731" s="28"/>
      <c r="B731" s="4"/>
    </row>
    <row r="732" spans="1:2" ht="18">
      <c r="A732" s="28"/>
      <c r="B732" s="4"/>
    </row>
    <row r="733" spans="1:2" ht="18">
      <c r="A733" s="28"/>
      <c r="B733" s="5"/>
    </row>
    <row r="734" spans="1:2" ht="18">
      <c r="A734" s="28"/>
      <c r="B734" s="5"/>
    </row>
    <row r="735" spans="1:2" ht="18">
      <c r="A735" s="28"/>
      <c r="B735" s="5"/>
    </row>
    <row r="736" spans="1:2" ht="18">
      <c r="A736" s="28"/>
      <c r="B736" s="5"/>
    </row>
    <row r="737" spans="1:2" ht="18">
      <c r="A737" s="28"/>
      <c r="B737" s="5"/>
    </row>
    <row r="738" spans="1:2" ht="18">
      <c r="A738" s="28"/>
      <c r="B738" s="5"/>
    </row>
    <row r="739" spans="1:2" ht="18">
      <c r="A739" s="28"/>
      <c r="B739" s="5"/>
    </row>
    <row r="740" spans="1:2" ht="18">
      <c r="A740" s="28"/>
      <c r="B740" s="5"/>
    </row>
    <row r="741" spans="1:2" ht="18">
      <c r="A741" s="28"/>
      <c r="B741" s="5"/>
    </row>
    <row r="742" spans="1:2" ht="18">
      <c r="A742" s="28"/>
      <c r="B742" s="5"/>
    </row>
    <row r="743" spans="1:2" ht="18">
      <c r="A743" s="28"/>
      <c r="B743" s="5"/>
    </row>
    <row r="744" spans="1:2" ht="18">
      <c r="A744" s="28"/>
      <c r="B744" s="5"/>
    </row>
    <row r="745" spans="1:2" ht="18">
      <c r="A745" s="28"/>
      <c r="B745" s="5"/>
    </row>
    <row r="746" spans="1:2" ht="18">
      <c r="A746" s="28"/>
      <c r="B746" s="5"/>
    </row>
    <row r="747" spans="1:2" ht="18">
      <c r="A747" s="28"/>
      <c r="B747" s="5"/>
    </row>
    <row r="748" spans="1:2" ht="18">
      <c r="A748" s="28"/>
      <c r="B748" s="5"/>
    </row>
    <row r="749" spans="1:2" ht="18">
      <c r="A749" s="28"/>
      <c r="B749" s="5"/>
    </row>
    <row r="750" spans="1:2" ht="18">
      <c r="A750" s="28"/>
      <c r="B750" s="5"/>
    </row>
    <row r="751" spans="1:2" ht="18">
      <c r="A751" s="28"/>
      <c r="B751" s="5"/>
    </row>
    <row r="752" spans="1:2" ht="18">
      <c r="A752" s="28"/>
      <c r="B752" s="5"/>
    </row>
    <row r="753" spans="1:2" ht="18">
      <c r="A753" s="28"/>
      <c r="B753" s="5"/>
    </row>
    <row r="754" spans="1:2" ht="18">
      <c r="A754" s="28"/>
      <c r="B754" s="5"/>
    </row>
    <row r="755" spans="1:2" ht="18">
      <c r="A755" s="28"/>
      <c r="B755" s="5"/>
    </row>
  </sheetData>
  <sheetProtection/>
  <mergeCells count="15">
    <mergeCell ref="E12:E14"/>
    <mergeCell ref="A10:C10"/>
    <mergeCell ref="A12:A14"/>
    <mergeCell ref="B12:B14"/>
    <mergeCell ref="C12:C14"/>
    <mergeCell ref="D12:D14"/>
    <mergeCell ref="C11:E11"/>
    <mergeCell ref="B7:E7"/>
    <mergeCell ref="A9:E9"/>
    <mergeCell ref="B1:C1"/>
    <mergeCell ref="B2:E2"/>
    <mergeCell ref="B3:E3"/>
    <mergeCell ref="B4:E4"/>
    <mergeCell ref="B5:E5"/>
    <mergeCell ref="B6:E6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&amp;C&amp;P</oddFooter>
  </headerFooter>
  <rowBreaks count="6" manualBreakCount="6">
    <brk id="31" max="14" man="1"/>
    <brk id="54" max="14" man="1"/>
    <brk id="75" max="4" man="1"/>
    <brk id="95" max="4" man="1"/>
    <brk id="110" max="4" man="1"/>
    <brk id="1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2013-09-04T06:21:25Z</cp:lastPrinted>
  <dcterms:created xsi:type="dcterms:W3CDTF">1996-10-08T23:32:33Z</dcterms:created>
  <dcterms:modified xsi:type="dcterms:W3CDTF">2013-09-04T06:21:31Z</dcterms:modified>
  <cp:category/>
  <cp:version/>
  <cp:contentType/>
  <cp:contentStatus/>
</cp:coreProperties>
</file>