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6275" windowHeight="10485" activeTab="2"/>
  </bookViews>
  <sheets>
    <sheet name="таблица 1" sheetId="1" r:id="rId1"/>
    <sheet name="таб. 1подпр." sheetId="2" r:id="rId2"/>
    <sheet name="приложение 3" sheetId="3" r:id="rId3"/>
  </sheets>
  <calcPr calcId="145621"/>
</workbook>
</file>

<file path=xl/calcChain.xml><?xml version="1.0" encoding="utf-8"?>
<calcChain xmlns="http://schemas.openxmlformats.org/spreadsheetml/2006/main">
  <c r="G18" i="1" l="1"/>
  <c r="H18" i="1"/>
  <c r="I18" i="1"/>
  <c r="J18" i="1"/>
  <c r="K18" i="1"/>
  <c r="F18" i="1"/>
  <c r="G21" i="2"/>
  <c r="H21" i="2"/>
  <c r="I21" i="2"/>
  <c r="J21" i="2"/>
  <c r="K21" i="2"/>
  <c r="F21" i="2"/>
  <c r="M25" i="3"/>
  <c r="L25" i="3"/>
  <c r="K25" i="3"/>
  <c r="J25" i="3"/>
  <c r="I25" i="3"/>
  <c r="H25" i="3"/>
  <c r="D23" i="3"/>
  <c r="D22" i="3"/>
  <c r="D21" i="3"/>
  <c r="D19" i="3"/>
  <c r="D16" i="3"/>
  <c r="D15" i="3"/>
  <c r="D13" i="3"/>
  <c r="B12" i="2" l="1"/>
  <c r="K10" i="2"/>
  <c r="J10" i="2"/>
  <c r="I10" i="2"/>
  <c r="B10" i="2" s="1"/>
  <c r="B15" i="1"/>
  <c r="B12" i="1"/>
  <c r="K10" i="1"/>
  <c r="J10" i="1"/>
  <c r="B10" i="1" s="1"/>
  <c r="I10" i="1"/>
</calcChain>
</file>

<file path=xl/sharedStrings.xml><?xml version="1.0" encoding="utf-8"?>
<sst xmlns="http://schemas.openxmlformats.org/spreadsheetml/2006/main" count="102" uniqueCount="57">
  <si>
    <t xml:space="preserve">Источники и </t>
  </si>
  <si>
    <t xml:space="preserve">направления </t>
  </si>
  <si>
    <t xml:space="preserve">  расходов  </t>
  </si>
  <si>
    <t xml:space="preserve">   Объем финансирования,  руб.                </t>
  </si>
  <si>
    <t xml:space="preserve">  Всего   </t>
  </si>
  <si>
    <t xml:space="preserve">В том числе по годам                 </t>
  </si>
  <si>
    <t>2016 год</t>
  </si>
  <si>
    <t>2017 год</t>
  </si>
  <si>
    <t xml:space="preserve">2018 год </t>
  </si>
  <si>
    <t xml:space="preserve">2019 год </t>
  </si>
  <si>
    <t>2020 год</t>
  </si>
  <si>
    <t>2021 год</t>
  </si>
  <si>
    <t>2022 год</t>
  </si>
  <si>
    <t>2023 год</t>
  </si>
  <si>
    <t>2024 год</t>
  </si>
  <si>
    <t xml:space="preserve">Всего,      </t>
  </si>
  <si>
    <t>в том числе:</t>
  </si>
  <si>
    <t xml:space="preserve">Средства    </t>
  </si>
  <si>
    <t xml:space="preserve">бюджета     </t>
  </si>
  <si>
    <t xml:space="preserve">городского округа город Клинцы Брянской области    </t>
  </si>
  <si>
    <t xml:space="preserve">Прочие      </t>
  </si>
  <si>
    <t xml:space="preserve">источники, в т.ч.  </t>
  </si>
  <si>
    <t xml:space="preserve">субсидия на софинансирование  из бюджета субъекта РФ </t>
  </si>
  <si>
    <t xml:space="preserve">  Подпрограмма  основное мероприятие, мероприятие, ВЦП </t>
  </si>
  <si>
    <t xml:space="preserve">          Объем средств на реализацию, рублей            </t>
  </si>
  <si>
    <t>Всего</t>
  </si>
  <si>
    <t xml:space="preserve"> 2018 год</t>
  </si>
  <si>
    <t xml:space="preserve"> </t>
  </si>
  <si>
    <t xml:space="preserve"> 2019 год</t>
  </si>
  <si>
    <t xml:space="preserve">Всего,          </t>
  </si>
  <si>
    <t xml:space="preserve">в том числе:    </t>
  </si>
  <si>
    <t>Прочие     источники, в т.ч.  субсидия на софинансирование  из бюджета субъекта РФ</t>
  </si>
  <si>
    <t xml:space="preserve">                           Не требует финансирования                        </t>
  </si>
  <si>
    <t xml:space="preserve">Не требует финансирования                        </t>
  </si>
  <si>
    <t xml:space="preserve">                          </t>
  </si>
  <si>
    <t>Таблица 1</t>
  </si>
  <si>
    <t>Приложение 1  к постановлению</t>
  </si>
  <si>
    <t>Структура финансирования программы</t>
  </si>
  <si>
    <t>Клинцовской  городской администрации</t>
  </si>
  <si>
    <t>Структура финансирования подпрограммы</t>
  </si>
  <si>
    <t>Приложение 2  к постановлению</t>
  </si>
  <si>
    <t xml:space="preserve">Средства  бюджета городского округа город Клинцы Брянской области       </t>
  </si>
  <si>
    <t xml:space="preserve">1.1. Выдача     молодым семьям свидетельств о праве на получение социальной выплаты на приобретение  (строительство)  </t>
  </si>
  <si>
    <t>1.2. Разработка   нормативных правовых  документов, связанных с реализацией программы</t>
  </si>
  <si>
    <t>1.3. Формирование списков молодых семей  для участия в программе</t>
  </si>
  <si>
    <t xml:space="preserve">Ответственный     исполнитель комитет по управлению имуществом города Клинцы   </t>
  </si>
  <si>
    <t xml:space="preserve">Ответственный       исполнитель- комитет по управлению имуществом города Клинцы </t>
  </si>
  <si>
    <t>1.5. Определение  ежегодного объма средств выделяемых из бюджета городского округам город Клинцы Брянской области на реализацию меропириятий программы</t>
  </si>
  <si>
    <t xml:space="preserve">подпрограмма    "Обеспечение жильем молодых семей" (2016-2024 годы)       </t>
  </si>
  <si>
    <t xml:space="preserve">    Ответственный исполнитель, соисполнитель   </t>
  </si>
  <si>
    <t xml:space="preserve">   Источник     финансирования</t>
  </si>
  <si>
    <t>Приложение 3  к постановлению</t>
  </si>
  <si>
    <t>9. План реализации муниципальной программы</t>
  </si>
  <si>
    <t>Итого социальная выплата</t>
  </si>
  <si>
    <t>Средства бюджета городского округа  город Клинцы   Брянской области</t>
  </si>
  <si>
    <t xml:space="preserve">Итого социальная выплата </t>
  </si>
  <si>
    <t>от 28.12.2021 №2186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</si>
</sst>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2" fontId="1" fillId="0" borderId="8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0" xfId="0" applyFont="1"/>
    <xf numFmtId="0" fontId="1" fillId="0" borderId="8" xfId="0" applyFont="1" applyBorder="1" applyAlignment="1">
      <alignment vertical="top" wrapText="1"/>
    </xf>
    <xf numFmtId="0" fontId="1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1" fillId="0" borderId="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top" wrapText="1"/>
    </xf>
    <xf numFmtId="0" fontId="3" fillId="0" borderId="22" xfId="0" applyFont="1" applyBorder="1" applyAlignment="1">
      <alignment vertical="center" wrapText="1"/>
    </xf>
    <xf numFmtId="0" fontId="1" fillId="0" borderId="3" xfId="0" applyFont="1" applyBorder="1" applyAlignment="1">
      <alignment vertical="top" wrapText="1"/>
    </xf>
    <xf numFmtId="0" fontId="5" fillId="0" borderId="22" xfId="0" applyFont="1" applyBorder="1" applyAlignment="1">
      <alignment vertical="center" wrapText="1"/>
    </xf>
    <xf numFmtId="0" fontId="4" fillId="0" borderId="2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2" fontId="1" fillId="0" borderId="22" xfId="0" applyNumberFormat="1" applyFont="1" applyBorder="1" applyAlignment="1">
      <alignment vertical="center" wrapText="1"/>
    </xf>
    <xf numFmtId="2" fontId="1" fillId="0" borderId="22" xfId="0" applyNumberFormat="1" applyFont="1" applyBorder="1" applyAlignment="1">
      <alignment vertical="top" wrapText="1"/>
    </xf>
    <xf numFmtId="2" fontId="5" fillId="0" borderId="22" xfId="0" applyNumberFormat="1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2" fontId="1" fillId="0" borderId="22" xfId="0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Alignment="1">
      <alignment horizontal="right"/>
    </xf>
    <xf numFmtId="0" fontId="6" fillId="0" borderId="9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justify" wrapText="1"/>
    </xf>
    <xf numFmtId="0" fontId="1" fillId="0" borderId="3" xfId="0" applyFont="1" applyBorder="1" applyAlignment="1">
      <alignment vertical="justify" wrapText="1"/>
    </xf>
    <xf numFmtId="0" fontId="1" fillId="0" borderId="18" xfId="0" applyFont="1" applyBorder="1" applyAlignment="1">
      <alignment vertical="justify" wrapText="1"/>
    </xf>
    <xf numFmtId="0" fontId="1" fillId="0" borderId="17" xfId="0" applyFont="1" applyBorder="1" applyAlignment="1">
      <alignment vertical="justify" wrapText="1"/>
    </xf>
    <xf numFmtId="0" fontId="1" fillId="0" borderId="13" xfId="0" applyFont="1" applyBorder="1" applyAlignment="1">
      <alignment vertical="justify" wrapText="1"/>
    </xf>
    <xf numFmtId="0" fontId="1" fillId="0" borderId="15" xfId="0" applyFont="1" applyBorder="1" applyAlignment="1">
      <alignment vertical="justify" wrapText="1"/>
    </xf>
    <xf numFmtId="0" fontId="1" fillId="0" borderId="30" xfId="0" applyFont="1" applyBorder="1" applyAlignment="1">
      <alignment vertical="justify" wrapText="1"/>
    </xf>
    <xf numFmtId="2" fontId="1" fillId="0" borderId="2" xfId="0" applyNumberFormat="1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2" fontId="1" fillId="0" borderId="3" xfId="0" applyNumberFormat="1" applyFont="1" applyBorder="1" applyAlignment="1">
      <alignment vertical="center" wrapText="1"/>
    </xf>
    <xf numFmtId="2" fontId="1" fillId="0" borderId="2" xfId="0" applyNumberFormat="1" applyFont="1" applyBorder="1" applyAlignment="1">
      <alignment vertical="top" wrapText="1"/>
    </xf>
    <xf numFmtId="2" fontId="1" fillId="0" borderId="3" xfId="0" applyNumberFormat="1" applyFont="1" applyBorder="1" applyAlignment="1">
      <alignment vertical="top" wrapText="1"/>
    </xf>
    <xf numFmtId="2" fontId="1" fillId="0" borderId="4" xfId="0" applyNumberFormat="1" applyFont="1" applyBorder="1" applyAlignment="1">
      <alignment vertical="top" wrapText="1"/>
    </xf>
    <xf numFmtId="2" fontId="1" fillId="0" borderId="15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2" fontId="1" fillId="0" borderId="2" xfId="0" applyNumberFormat="1" applyFont="1" applyBorder="1" applyAlignment="1">
      <alignment horizontal="right" vertical="center" wrapText="1"/>
    </xf>
    <xf numFmtId="2" fontId="1" fillId="0" borderId="3" xfId="0" applyNumberFormat="1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right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27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workbookViewId="0">
      <selection activeCell="I4" sqref="I4:K4"/>
    </sheetView>
  </sheetViews>
  <sheetFormatPr defaultRowHeight="15" x14ac:dyDescent="0.25"/>
  <cols>
    <col min="1" max="1" width="20.7109375" customWidth="1"/>
    <col min="2" max="2" width="11.42578125" bestFit="1" customWidth="1"/>
    <col min="3" max="4" width="10.42578125" bestFit="1" customWidth="1"/>
    <col min="5" max="7" width="11.42578125" bestFit="1" customWidth="1"/>
    <col min="8" max="9" width="10.42578125" bestFit="1" customWidth="1"/>
    <col min="10" max="10" width="11.85546875" customWidth="1"/>
    <col min="11" max="11" width="10.42578125" bestFit="1" customWidth="1"/>
  </cols>
  <sheetData>
    <row r="2" spans="1:11" x14ac:dyDescent="0.25">
      <c r="H2" s="43" t="s">
        <v>36</v>
      </c>
      <c r="I2" s="43"/>
      <c r="J2" s="43"/>
      <c r="K2" s="43"/>
    </row>
    <row r="3" spans="1:11" x14ac:dyDescent="0.25">
      <c r="H3" s="43" t="s">
        <v>38</v>
      </c>
      <c r="I3" s="43"/>
      <c r="J3" s="43"/>
      <c r="K3" s="43"/>
    </row>
    <row r="4" spans="1:11" x14ac:dyDescent="0.25">
      <c r="H4" s="16"/>
      <c r="I4" s="43" t="s">
        <v>56</v>
      </c>
      <c r="J4" s="43"/>
      <c r="K4" s="43"/>
    </row>
    <row r="5" spans="1:11" x14ac:dyDescent="0.25">
      <c r="H5" s="17"/>
      <c r="I5" s="17"/>
      <c r="J5" s="17" t="s">
        <v>35</v>
      </c>
      <c r="K5" s="17"/>
    </row>
    <row r="6" spans="1:11" ht="16.5" thickBot="1" x14ac:dyDescent="0.3">
      <c r="B6" s="44" t="s">
        <v>37</v>
      </c>
      <c r="C6" s="44"/>
      <c r="D6" s="44"/>
      <c r="E6" s="44"/>
      <c r="F6" s="44"/>
      <c r="G6" s="44"/>
      <c r="H6" s="44"/>
      <c r="I6" s="44"/>
    </row>
    <row r="7" spans="1:11" ht="15.75" thickBot="1" x14ac:dyDescent="0.3">
      <c r="A7" s="1" t="s">
        <v>0</v>
      </c>
      <c r="B7" s="4"/>
      <c r="C7" s="59" t="s">
        <v>3</v>
      </c>
      <c r="D7" s="60"/>
      <c r="E7" s="60"/>
      <c r="F7" s="60"/>
      <c r="G7" s="60"/>
      <c r="H7" s="60"/>
      <c r="I7" s="60"/>
      <c r="J7" s="60"/>
      <c r="K7" s="61"/>
    </row>
    <row r="8" spans="1:11" ht="15.75" thickBot="1" x14ac:dyDescent="0.3">
      <c r="A8" s="2" t="s">
        <v>1</v>
      </c>
      <c r="B8" s="62" t="s">
        <v>4</v>
      </c>
      <c r="C8" s="59" t="s">
        <v>5</v>
      </c>
      <c r="D8" s="60"/>
      <c r="E8" s="60"/>
      <c r="F8" s="60"/>
      <c r="G8" s="60"/>
      <c r="H8" s="60"/>
      <c r="I8" s="60"/>
      <c r="J8" s="60"/>
      <c r="K8" s="61"/>
    </row>
    <row r="9" spans="1:11" ht="15.75" thickBot="1" x14ac:dyDescent="0.3">
      <c r="A9" s="3" t="s">
        <v>2</v>
      </c>
      <c r="B9" s="63"/>
      <c r="C9" s="5" t="s">
        <v>6</v>
      </c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5" t="s">
        <v>12</v>
      </c>
      <c r="J9" s="5" t="s">
        <v>13</v>
      </c>
      <c r="K9" s="5" t="s">
        <v>14</v>
      </c>
    </row>
    <row r="10" spans="1:11" x14ac:dyDescent="0.25">
      <c r="A10" s="7" t="s">
        <v>15</v>
      </c>
      <c r="B10" s="54">
        <f>C10+D10+E10+F10+G10+H10+I10+J10+K10</f>
        <v>54244208.619999997</v>
      </c>
      <c r="C10" s="54">
        <v>1790000</v>
      </c>
      <c r="D10" s="54">
        <v>4874940</v>
      </c>
      <c r="E10" s="54">
        <v>11878074</v>
      </c>
      <c r="F10" s="54">
        <v>13635000</v>
      </c>
      <c r="G10" s="54">
        <v>14236718.619999999</v>
      </c>
      <c r="H10" s="54">
        <v>1044500</v>
      </c>
      <c r="I10" s="54">
        <f>I15+I12</f>
        <v>1640000</v>
      </c>
      <c r="J10" s="54">
        <f>J12+J15</f>
        <v>2572488</v>
      </c>
      <c r="K10" s="54">
        <f>K12+K15</f>
        <v>2572488</v>
      </c>
    </row>
    <row r="11" spans="1:11" ht="15.75" thickBot="1" x14ac:dyDescent="0.3">
      <c r="A11" s="8" t="s">
        <v>16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 x14ac:dyDescent="0.25">
      <c r="A12" s="7" t="s">
        <v>17</v>
      </c>
      <c r="B12" s="45">
        <f>C12+D12+E12+F12+G12+H12+I12+J12+K12</f>
        <v>5422339.3299999991</v>
      </c>
      <c r="C12" s="45">
        <v>243747</v>
      </c>
      <c r="D12" s="45">
        <v>487494</v>
      </c>
      <c r="E12" s="45">
        <v>1187807.3999999999</v>
      </c>
      <c r="F12" s="45">
        <v>1342629.46</v>
      </c>
      <c r="G12" s="57">
        <v>1109719.32</v>
      </c>
      <c r="H12" s="57">
        <v>284148</v>
      </c>
      <c r="I12" s="45">
        <v>252296.55</v>
      </c>
      <c r="J12" s="45">
        <v>257248.8</v>
      </c>
      <c r="K12" s="45">
        <v>257248.8</v>
      </c>
    </row>
    <row r="13" spans="1:11" x14ac:dyDescent="0.25">
      <c r="A13" s="7" t="s">
        <v>18</v>
      </c>
      <c r="B13" s="46"/>
      <c r="C13" s="46"/>
      <c r="D13" s="46"/>
      <c r="E13" s="46"/>
      <c r="F13" s="46"/>
      <c r="G13" s="58"/>
      <c r="H13" s="58"/>
      <c r="I13" s="46"/>
      <c r="J13" s="46"/>
      <c r="K13" s="46"/>
    </row>
    <row r="14" spans="1:11" ht="54" customHeight="1" thickBot="1" x14ac:dyDescent="0.3">
      <c r="A14" s="8" t="s">
        <v>19</v>
      </c>
      <c r="B14" s="56"/>
      <c r="C14" s="56"/>
      <c r="D14" s="56"/>
      <c r="E14" s="56"/>
      <c r="F14" s="46"/>
      <c r="G14" s="58"/>
      <c r="H14" s="58"/>
      <c r="I14" s="46"/>
      <c r="J14" s="46"/>
      <c r="K14" s="46"/>
    </row>
    <row r="15" spans="1:11" x14ac:dyDescent="0.25">
      <c r="A15" s="14" t="s">
        <v>20</v>
      </c>
      <c r="B15" s="47">
        <f>C15+D15+E15+F15+G15+H15+I15+J15+K15</f>
        <v>48821869.290000007</v>
      </c>
      <c r="C15" s="47">
        <v>1546253</v>
      </c>
      <c r="D15" s="47">
        <v>4387446</v>
      </c>
      <c r="E15" s="51">
        <v>10690266.6</v>
      </c>
      <c r="F15" s="24">
        <v>12292370.539999999</v>
      </c>
      <c r="G15" s="24">
        <v>13126999.300000001</v>
      </c>
      <c r="H15" s="24">
        <v>760352</v>
      </c>
      <c r="I15" s="24">
        <v>1387703.45</v>
      </c>
      <c r="J15" s="24">
        <v>2315239.2000000002</v>
      </c>
      <c r="K15" s="24">
        <v>2315239.2000000002</v>
      </c>
    </row>
    <row r="16" spans="1:11" x14ac:dyDescent="0.25">
      <c r="A16" s="7" t="s">
        <v>21</v>
      </c>
      <c r="B16" s="48"/>
      <c r="C16" s="48"/>
      <c r="D16" s="48"/>
      <c r="E16" s="52"/>
      <c r="F16" s="24"/>
      <c r="G16" s="24"/>
      <c r="H16" s="24"/>
      <c r="I16" s="24"/>
      <c r="J16" s="24"/>
      <c r="K16" s="24"/>
    </row>
    <row r="17" spans="1:11" ht="38.25" x14ac:dyDescent="0.25">
      <c r="A17" s="7" t="s">
        <v>22</v>
      </c>
      <c r="B17" s="48"/>
      <c r="C17" s="48"/>
      <c r="D17" s="48"/>
      <c r="E17" s="52"/>
      <c r="F17" s="24">
        <v>3356573.66</v>
      </c>
      <c r="G17" s="24">
        <v>2774298.3</v>
      </c>
      <c r="H17" s="24">
        <v>710370</v>
      </c>
      <c r="I17" s="24">
        <v>630721.36</v>
      </c>
      <c r="J17" s="37">
        <v>643122</v>
      </c>
      <c r="K17" s="41">
        <v>643122</v>
      </c>
    </row>
    <row r="18" spans="1:11" ht="25.5" x14ac:dyDescent="0.25">
      <c r="A18" s="40" t="s">
        <v>55</v>
      </c>
      <c r="B18" s="49"/>
      <c r="C18" s="50"/>
      <c r="D18" s="50"/>
      <c r="E18" s="53"/>
      <c r="F18" s="34">
        <f>F17+F12</f>
        <v>4699203.12</v>
      </c>
      <c r="G18" s="34">
        <f t="shared" ref="G18:K18" si="0">G17+G12</f>
        <v>3884017.62</v>
      </c>
      <c r="H18" s="34">
        <f t="shared" si="0"/>
        <v>994518</v>
      </c>
      <c r="I18" s="34">
        <f t="shared" si="0"/>
        <v>883017.90999999992</v>
      </c>
      <c r="J18" s="34">
        <f t="shared" si="0"/>
        <v>900370.8</v>
      </c>
      <c r="K18" s="34">
        <f t="shared" si="0"/>
        <v>900370.8</v>
      </c>
    </row>
  </sheetData>
  <mergeCells count="31">
    <mergeCell ref="B15:B18"/>
    <mergeCell ref="C15:C18"/>
    <mergeCell ref="D15:D18"/>
    <mergeCell ref="E15:E18"/>
    <mergeCell ref="I10:I11"/>
    <mergeCell ref="B12:B14"/>
    <mergeCell ref="C12:C14"/>
    <mergeCell ref="D12:D14"/>
    <mergeCell ref="E12:E14"/>
    <mergeCell ref="F12:F14"/>
    <mergeCell ref="G12:G14"/>
    <mergeCell ref="H12:H14"/>
    <mergeCell ref="B10:B11"/>
    <mergeCell ref="C10:C11"/>
    <mergeCell ref="D10:D11"/>
    <mergeCell ref="E10:E11"/>
    <mergeCell ref="I4:K4"/>
    <mergeCell ref="H3:K3"/>
    <mergeCell ref="H2:K2"/>
    <mergeCell ref="B6:I6"/>
    <mergeCell ref="I12:I14"/>
    <mergeCell ref="J12:J14"/>
    <mergeCell ref="K12:K14"/>
    <mergeCell ref="J10:J11"/>
    <mergeCell ref="K10:K11"/>
    <mergeCell ref="C7:K7"/>
    <mergeCell ref="B8:B9"/>
    <mergeCell ref="C8:K8"/>
    <mergeCell ref="F10:F11"/>
    <mergeCell ref="G10:G11"/>
    <mergeCell ref="H10:H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view="pageLayout" topLeftCell="B1" zoomScaleNormal="100" workbookViewId="0">
      <selection activeCell="I4" sqref="I4:K4"/>
    </sheetView>
  </sheetViews>
  <sheetFormatPr defaultRowHeight="15" x14ac:dyDescent="0.25"/>
  <cols>
    <col min="1" max="1" width="23.5703125" customWidth="1"/>
    <col min="2" max="2" width="11.42578125" customWidth="1"/>
    <col min="5" max="5" width="10.7109375" customWidth="1"/>
    <col min="6" max="6" width="11.5703125" customWidth="1"/>
    <col min="7" max="7" width="11.42578125" customWidth="1"/>
    <col min="8" max="8" width="11.28515625" customWidth="1"/>
    <col min="9" max="9" width="12.140625" customWidth="1"/>
    <col min="10" max="10" width="11.85546875" customWidth="1"/>
    <col min="11" max="11" width="12.42578125" customWidth="1"/>
  </cols>
  <sheetData>
    <row r="2" spans="1:11" x14ac:dyDescent="0.25">
      <c r="H2" s="43" t="s">
        <v>40</v>
      </c>
      <c r="I2" s="43"/>
      <c r="J2" s="43"/>
      <c r="K2" s="43"/>
    </row>
    <row r="3" spans="1:11" x14ac:dyDescent="0.25">
      <c r="H3" s="43" t="s">
        <v>38</v>
      </c>
      <c r="I3" s="43"/>
      <c r="J3" s="43"/>
      <c r="K3" s="43"/>
    </row>
    <row r="4" spans="1:11" x14ac:dyDescent="0.25">
      <c r="H4" s="16"/>
      <c r="I4" s="43" t="s">
        <v>56</v>
      </c>
      <c r="J4" s="43"/>
      <c r="K4" s="43"/>
    </row>
    <row r="5" spans="1:11" x14ac:dyDescent="0.25">
      <c r="H5" s="17"/>
      <c r="I5" s="17"/>
      <c r="J5" s="17" t="s">
        <v>35</v>
      </c>
      <c r="K5" s="17"/>
    </row>
    <row r="6" spans="1:11" ht="16.5" thickBot="1" x14ac:dyDescent="0.3">
      <c r="B6" s="44" t="s">
        <v>39</v>
      </c>
      <c r="C6" s="44"/>
      <c r="D6" s="44"/>
      <c r="E6" s="44"/>
      <c r="F6" s="44"/>
      <c r="G6" s="44"/>
      <c r="H6" s="44"/>
      <c r="I6" s="44"/>
    </row>
    <row r="7" spans="1:11" ht="15.75" thickBot="1" x14ac:dyDescent="0.3">
      <c r="A7" s="1" t="s">
        <v>0</v>
      </c>
      <c r="B7" s="4"/>
      <c r="C7" s="59" t="s">
        <v>3</v>
      </c>
      <c r="D7" s="60"/>
      <c r="E7" s="60"/>
      <c r="F7" s="60"/>
      <c r="G7" s="60"/>
      <c r="H7" s="60"/>
      <c r="I7" s="60"/>
      <c r="J7" s="60"/>
      <c r="K7" s="61"/>
    </row>
    <row r="8" spans="1:11" ht="21" customHeight="1" thickBot="1" x14ac:dyDescent="0.3">
      <c r="A8" s="2" t="s">
        <v>1</v>
      </c>
      <c r="B8" s="62" t="s">
        <v>4</v>
      </c>
      <c r="C8" s="59" t="s">
        <v>5</v>
      </c>
      <c r="D8" s="60"/>
      <c r="E8" s="60"/>
      <c r="F8" s="60"/>
      <c r="G8" s="60"/>
      <c r="H8" s="60"/>
      <c r="I8" s="60"/>
      <c r="J8" s="60"/>
      <c r="K8" s="61"/>
    </row>
    <row r="9" spans="1:11" ht="15.75" thickBot="1" x14ac:dyDescent="0.3">
      <c r="A9" s="3" t="s">
        <v>2</v>
      </c>
      <c r="B9" s="63"/>
      <c r="C9" s="5" t="s">
        <v>6</v>
      </c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5" t="s">
        <v>12</v>
      </c>
      <c r="J9" s="5" t="s">
        <v>13</v>
      </c>
      <c r="K9" s="5" t="s">
        <v>14</v>
      </c>
    </row>
    <row r="10" spans="1:11" x14ac:dyDescent="0.25">
      <c r="A10" s="7" t="s">
        <v>15</v>
      </c>
      <c r="B10" s="54">
        <f>C10+D10+E10+F10+G10+H10+I10+J10+K10</f>
        <v>54244208.619999997</v>
      </c>
      <c r="C10" s="54">
        <v>1790000</v>
      </c>
      <c r="D10" s="54">
        <v>4874940</v>
      </c>
      <c r="E10" s="54">
        <v>11878074</v>
      </c>
      <c r="F10" s="54">
        <v>13635000</v>
      </c>
      <c r="G10" s="54">
        <v>14236718.619999999</v>
      </c>
      <c r="H10" s="54">
        <v>1044500</v>
      </c>
      <c r="I10" s="54">
        <f>I15+I12</f>
        <v>1640000</v>
      </c>
      <c r="J10" s="54">
        <f>J12+J15</f>
        <v>2572488</v>
      </c>
      <c r="K10" s="54">
        <f>K12+K15</f>
        <v>2572488</v>
      </c>
    </row>
    <row r="11" spans="1:11" ht="26.25" customHeight="1" thickBot="1" x14ac:dyDescent="0.3">
      <c r="A11" s="8" t="s">
        <v>16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 x14ac:dyDescent="0.25">
      <c r="A12" s="7" t="s">
        <v>17</v>
      </c>
      <c r="B12" s="54">
        <f>C12+D12+E12+F12+G12+H12+I12+J12+K12</f>
        <v>5422339.3299999991</v>
      </c>
      <c r="C12" s="54">
        <v>243747</v>
      </c>
      <c r="D12" s="54">
        <v>487494</v>
      </c>
      <c r="E12" s="54">
        <v>1187807.3999999999</v>
      </c>
      <c r="F12" s="54">
        <v>1342629.46</v>
      </c>
      <c r="G12" s="70">
        <v>1109719.32</v>
      </c>
      <c r="H12" s="70">
        <v>284148</v>
      </c>
      <c r="I12" s="54">
        <v>252296.55</v>
      </c>
      <c r="J12" s="54">
        <v>257248.8</v>
      </c>
      <c r="K12" s="54">
        <v>257248.8</v>
      </c>
    </row>
    <row r="13" spans="1:11" x14ac:dyDescent="0.25">
      <c r="A13" s="7" t="s">
        <v>18</v>
      </c>
      <c r="B13" s="64"/>
      <c r="C13" s="64"/>
      <c r="D13" s="64"/>
      <c r="E13" s="64"/>
      <c r="F13" s="64"/>
      <c r="G13" s="71"/>
      <c r="H13" s="71"/>
      <c r="I13" s="64"/>
      <c r="J13" s="64"/>
      <c r="K13" s="64"/>
    </row>
    <row r="14" spans="1:11" ht="77.25" customHeight="1" thickBot="1" x14ac:dyDescent="0.3">
      <c r="A14" s="8" t="s">
        <v>19</v>
      </c>
      <c r="B14" s="55"/>
      <c r="C14" s="55"/>
      <c r="D14" s="55"/>
      <c r="E14" s="55"/>
      <c r="F14" s="55"/>
      <c r="G14" s="72"/>
      <c r="H14" s="72"/>
      <c r="I14" s="55"/>
      <c r="J14" s="55"/>
      <c r="K14" s="55"/>
    </row>
    <row r="15" spans="1:11" x14ac:dyDescent="0.25">
      <c r="A15" s="7" t="s">
        <v>20</v>
      </c>
      <c r="B15" s="65">
        <v>48821869.289999999</v>
      </c>
      <c r="C15" s="65">
        <v>1546253</v>
      </c>
      <c r="D15" s="65">
        <v>4387446</v>
      </c>
      <c r="E15" s="65">
        <v>10690266.6</v>
      </c>
      <c r="F15" s="13">
        <v>12292370.539999999</v>
      </c>
      <c r="G15" s="13">
        <v>13126999.300000001</v>
      </c>
      <c r="H15" s="13">
        <v>760352</v>
      </c>
      <c r="I15" s="13">
        <v>1387703.45</v>
      </c>
      <c r="J15" s="13">
        <v>2315239.2000000002</v>
      </c>
      <c r="K15" s="13">
        <v>2315239.2000000002</v>
      </c>
    </row>
    <row r="16" spans="1:11" x14ac:dyDescent="0.25">
      <c r="A16" s="7" t="s">
        <v>21</v>
      </c>
      <c r="B16" s="66"/>
      <c r="C16" s="66"/>
      <c r="D16" s="66"/>
      <c r="E16" s="66"/>
      <c r="F16" s="13"/>
      <c r="G16" s="13"/>
      <c r="H16" s="13"/>
      <c r="I16" s="13"/>
      <c r="J16" s="13"/>
      <c r="K16" s="13"/>
    </row>
    <row r="17" spans="1:11" ht="38.25" x14ac:dyDescent="0.25">
      <c r="A17" s="7" t="s">
        <v>22</v>
      </c>
      <c r="B17" s="66"/>
      <c r="C17" s="66"/>
      <c r="D17" s="66"/>
      <c r="E17" s="66"/>
      <c r="F17" s="13"/>
      <c r="G17" s="13"/>
      <c r="H17" s="13"/>
      <c r="I17" s="13"/>
      <c r="J17" s="13"/>
      <c r="K17" s="13"/>
    </row>
    <row r="18" spans="1:11" x14ac:dyDescent="0.25">
      <c r="A18" s="33"/>
      <c r="B18" s="66"/>
      <c r="C18" s="66"/>
      <c r="D18" s="66"/>
      <c r="E18" s="66"/>
      <c r="F18" s="13"/>
      <c r="G18" s="13"/>
      <c r="H18" s="13"/>
      <c r="I18" s="13"/>
      <c r="J18" s="13"/>
      <c r="K18" s="13"/>
    </row>
    <row r="19" spans="1:11" x14ac:dyDescent="0.25">
      <c r="A19" s="33"/>
      <c r="B19" s="66"/>
      <c r="C19" s="66"/>
      <c r="D19" s="66"/>
      <c r="E19" s="66"/>
      <c r="F19" s="13"/>
      <c r="G19" s="13"/>
      <c r="H19" s="13"/>
      <c r="I19" s="13"/>
      <c r="J19" s="13"/>
      <c r="K19" s="13"/>
    </row>
    <row r="20" spans="1:11" x14ac:dyDescent="0.25">
      <c r="A20" s="33"/>
      <c r="B20" s="66"/>
      <c r="C20" s="66"/>
      <c r="D20" s="66"/>
      <c r="E20" s="68"/>
      <c r="F20" s="37">
        <v>3356573.66</v>
      </c>
      <c r="G20" s="37">
        <v>2774298.3</v>
      </c>
      <c r="H20" s="37">
        <v>710370</v>
      </c>
      <c r="I20" s="37">
        <v>630721.36</v>
      </c>
      <c r="J20" s="37">
        <v>643122</v>
      </c>
      <c r="K20" s="38">
        <v>643122</v>
      </c>
    </row>
    <row r="21" spans="1:11" ht="15.75" thickBot="1" x14ac:dyDescent="0.3">
      <c r="A21" s="36" t="s">
        <v>53</v>
      </c>
      <c r="B21" s="67"/>
      <c r="C21" s="67"/>
      <c r="D21" s="67"/>
      <c r="E21" s="69"/>
      <c r="F21" s="39">
        <f>F20+F12</f>
        <v>4699203.12</v>
      </c>
      <c r="G21" s="39">
        <f t="shared" ref="G21:K21" si="0">G20+G12</f>
        <v>3884017.62</v>
      </c>
      <c r="H21" s="39">
        <f t="shared" si="0"/>
        <v>994518</v>
      </c>
      <c r="I21" s="39">
        <f t="shared" si="0"/>
        <v>883017.90999999992</v>
      </c>
      <c r="J21" s="39">
        <f t="shared" si="0"/>
        <v>900370.8</v>
      </c>
      <c r="K21" s="39">
        <f t="shared" si="0"/>
        <v>900370.8</v>
      </c>
    </row>
  </sheetData>
  <mergeCells count="31">
    <mergeCell ref="B15:B21"/>
    <mergeCell ref="C15:C21"/>
    <mergeCell ref="D15:D21"/>
    <mergeCell ref="E15:E21"/>
    <mergeCell ref="I10:I11"/>
    <mergeCell ref="B12:B14"/>
    <mergeCell ref="C12:C14"/>
    <mergeCell ref="D12:D14"/>
    <mergeCell ref="E12:E14"/>
    <mergeCell ref="F12:F14"/>
    <mergeCell ref="G12:G14"/>
    <mergeCell ref="H12:H14"/>
    <mergeCell ref="B10:B11"/>
    <mergeCell ref="C10:C11"/>
    <mergeCell ref="D10:D11"/>
    <mergeCell ref="E10:E11"/>
    <mergeCell ref="B6:I6"/>
    <mergeCell ref="H2:K2"/>
    <mergeCell ref="H3:K3"/>
    <mergeCell ref="I4:K4"/>
    <mergeCell ref="I12:I14"/>
    <mergeCell ref="J12:J14"/>
    <mergeCell ref="K12:K14"/>
    <mergeCell ref="J10:J11"/>
    <mergeCell ref="K10:K11"/>
    <mergeCell ref="C7:K7"/>
    <mergeCell ref="B8:B9"/>
    <mergeCell ref="C8:K8"/>
    <mergeCell ref="F10:F11"/>
    <mergeCell ref="G10:G11"/>
    <mergeCell ref="H10:H1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9"/>
  <sheetViews>
    <sheetView tabSelected="1" workbookViewId="0">
      <selection activeCell="C11" sqref="C11:C12"/>
    </sheetView>
  </sheetViews>
  <sheetFormatPr defaultRowHeight="15" x14ac:dyDescent="0.25"/>
  <cols>
    <col min="1" max="1" width="18.85546875" customWidth="1"/>
    <col min="2" max="2" width="16.28515625" customWidth="1"/>
    <col min="3" max="3" width="18.28515625" customWidth="1"/>
    <col min="4" max="4" width="10.7109375" customWidth="1"/>
    <col min="7" max="8" width="10.42578125" customWidth="1"/>
    <col min="9" max="9" width="11.140625" customWidth="1"/>
    <col min="11" max="11" width="10.140625" customWidth="1"/>
  </cols>
  <sheetData>
    <row r="2" spans="1:15" x14ac:dyDescent="0.25">
      <c r="J2" s="43" t="s">
        <v>51</v>
      </c>
      <c r="K2" s="43"/>
      <c r="L2" s="43"/>
      <c r="M2" s="43"/>
    </row>
    <row r="3" spans="1:15" x14ac:dyDescent="0.25">
      <c r="J3" s="43" t="s">
        <v>38</v>
      </c>
      <c r="K3" s="43"/>
      <c r="L3" s="43"/>
      <c r="M3" s="43"/>
    </row>
    <row r="4" spans="1:15" x14ac:dyDescent="0.25">
      <c r="J4" s="16"/>
      <c r="K4" s="43" t="s">
        <v>56</v>
      </c>
      <c r="L4" s="43"/>
      <c r="M4" s="43"/>
    </row>
    <row r="5" spans="1:15" ht="16.5" thickBot="1" x14ac:dyDescent="0.3">
      <c r="C5" s="44" t="s">
        <v>52</v>
      </c>
      <c r="D5" s="44"/>
      <c r="E5" s="44"/>
      <c r="F5" s="44"/>
      <c r="G5" s="44"/>
      <c r="H5" s="44"/>
      <c r="I5" s="44"/>
      <c r="J5" s="44"/>
    </row>
    <row r="6" spans="1:15" ht="45" customHeight="1" x14ac:dyDescent="0.25">
      <c r="A6" s="62" t="s">
        <v>23</v>
      </c>
      <c r="B6" s="80" t="s">
        <v>49</v>
      </c>
      <c r="C6" s="80" t="s">
        <v>50</v>
      </c>
      <c r="D6" s="109" t="s">
        <v>24</v>
      </c>
      <c r="E6" s="110"/>
      <c r="F6" s="110"/>
      <c r="G6" s="110"/>
      <c r="H6" s="110"/>
      <c r="I6" s="110"/>
      <c r="J6" s="110"/>
      <c r="K6" s="110"/>
      <c r="L6" s="110"/>
      <c r="M6" s="111"/>
      <c r="N6" s="78"/>
      <c r="O6" s="79"/>
    </row>
    <row r="7" spans="1:15" ht="15.75" thickBot="1" x14ac:dyDescent="0.3">
      <c r="A7" s="108"/>
      <c r="B7" s="81"/>
      <c r="C7" s="81"/>
      <c r="D7" s="112"/>
      <c r="E7" s="113"/>
      <c r="F7" s="113"/>
      <c r="G7" s="113"/>
      <c r="H7" s="113"/>
      <c r="I7" s="113"/>
      <c r="J7" s="113"/>
      <c r="K7" s="113"/>
      <c r="L7" s="113"/>
      <c r="M7" s="114"/>
      <c r="N7" s="78"/>
      <c r="O7" s="79"/>
    </row>
    <row r="8" spans="1:15" x14ac:dyDescent="0.25">
      <c r="A8" s="108"/>
      <c r="B8" s="81"/>
      <c r="C8" s="81"/>
      <c r="D8" s="62" t="s">
        <v>25</v>
      </c>
      <c r="E8" s="62" t="s">
        <v>6</v>
      </c>
      <c r="F8" s="62" t="s">
        <v>7</v>
      </c>
      <c r="G8" s="80" t="s">
        <v>26</v>
      </c>
      <c r="H8" s="80" t="s">
        <v>28</v>
      </c>
      <c r="I8" s="62" t="s">
        <v>10</v>
      </c>
      <c r="J8" s="62" t="s">
        <v>11</v>
      </c>
      <c r="K8" s="62" t="s">
        <v>12</v>
      </c>
      <c r="L8" s="62" t="s">
        <v>13</v>
      </c>
      <c r="M8" s="62" t="s">
        <v>14</v>
      </c>
      <c r="N8" s="78"/>
      <c r="O8" s="79"/>
    </row>
    <row r="9" spans="1:15" x14ac:dyDescent="0.25">
      <c r="A9" s="108"/>
      <c r="B9" s="81"/>
      <c r="C9" s="81"/>
      <c r="D9" s="108"/>
      <c r="E9" s="108"/>
      <c r="F9" s="108"/>
      <c r="G9" s="81"/>
      <c r="H9" s="81"/>
      <c r="I9" s="108"/>
      <c r="J9" s="108"/>
      <c r="K9" s="108"/>
      <c r="L9" s="108"/>
      <c r="M9" s="108"/>
      <c r="N9" s="78"/>
      <c r="O9" s="79"/>
    </row>
    <row r="10" spans="1:15" ht="15.75" thickBot="1" x14ac:dyDescent="0.3">
      <c r="A10" s="63"/>
      <c r="B10" s="82"/>
      <c r="C10" s="82"/>
      <c r="D10" s="63"/>
      <c r="E10" s="63"/>
      <c r="F10" s="63"/>
      <c r="G10" s="82"/>
      <c r="H10" s="82"/>
      <c r="I10" s="63"/>
      <c r="J10" s="63"/>
      <c r="K10" s="63"/>
      <c r="L10" s="63"/>
      <c r="M10" s="63"/>
      <c r="N10" s="78"/>
      <c r="O10" s="79"/>
    </row>
    <row r="11" spans="1:15" x14ac:dyDescent="0.25">
      <c r="A11" s="80">
        <v>1</v>
      </c>
      <c r="B11" s="80">
        <v>2</v>
      </c>
      <c r="C11" s="80">
        <v>3</v>
      </c>
      <c r="D11" s="80">
        <v>4</v>
      </c>
      <c r="E11" s="80">
        <v>5</v>
      </c>
      <c r="F11" s="80">
        <v>6</v>
      </c>
      <c r="G11" s="80">
        <v>7</v>
      </c>
      <c r="H11" s="80">
        <v>8</v>
      </c>
      <c r="I11" s="80">
        <v>9</v>
      </c>
      <c r="J11" s="80">
        <v>10</v>
      </c>
      <c r="K11" s="80">
        <v>11</v>
      </c>
      <c r="L11" s="80">
        <v>12</v>
      </c>
      <c r="M11" s="106">
        <v>13</v>
      </c>
      <c r="N11" s="78"/>
      <c r="O11" s="79"/>
    </row>
    <row r="12" spans="1:15" ht="15.75" thickBot="1" x14ac:dyDescent="0.3">
      <c r="A12" s="82"/>
      <c r="B12" s="82"/>
      <c r="C12" s="81"/>
      <c r="D12" s="82"/>
      <c r="E12" s="82"/>
      <c r="F12" s="82"/>
      <c r="G12" s="82"/>
      <c r="H12" s="82"/>
      <c r="I12" s="82"/>
      <c r="J12" s="82"/>
      <c r="K12" s="82"/>
      <c r="L12" s="82"/>
      <c r="M12" s="107"/>
      <c r="N12" s="78"/>
      <c r="O12" s="79"/>
    </row>
    <row r="13" spans="1:15" ht="90" x14ac:dyDescent="0.25">
      <c r="A13" s="2" t="s">
        <v>48</v>
      </c>
      <c r="B13" s="25" t="s">
        <v>45</v>
      </c>
      <c r="C13" s="31" t="s">
        <v>29</v>
      </c>
      <c r="D13" s="54">
        <f>E13+F13+G13+H13+I13+J13+K13+L13+M13</f>
        <v>54244208.619999997</v>
      </c>
      <c r="E13" s="54">
        <v>1790000</v>
      </c>
      <c r="F13" s="54">
        <v>4874940</v>
      </c>
      <c r="G13" s="54">
        <v>11878074</v>
      </c>
      <c r="H13" s="54">
        <v>13635000</v>
      </c>
      <c r="I13" s="54">
        <v>14236718.619999999</v>
      </c>
      <c r="J13" s="54">
        <v>1044500</v>
      </c>
      <c r="K13" s="54">
        <v>1640000</v>
      </c>
      <c r="L13" s="54">
        <v>2572488</v>
      </c>
      <c r="M13" s="54">
        <v>2572488</v>
      </c>
      <c r="N13" s="78"/>
      <c r="O13" s="79"/>
    </row>
    <row r="14" spans="1:15" ht="15.75" thickBot="1" x14ac:dyDescent="0.3">
      <c r="A14" s="2"/>
      <c r="B14" s="25"/>
      <c r="C14" s="32" t="s">
        <v>30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78"/>
      <c r="O14" s="79"/>
    </row>
    <row r="15" spans="1:15" ht="75.75" thickBot="1" x14ac:dyDescent="0.3">
      <c r="A15" s="2"/>
      <c r="B15" s="25"/>
      <c r="C15" s="32" t="s">
        <v>41</v>
      </c>
      <c r="D15" s="29">
        <f>E15+F15+G15+H15+I15+J15+K15+L15+M15</f>
        <v>5422339.3299999991</v>
      </c>
      <c r="E15" s="22">
        <v>243747</v>
      </c>
      <c r="F15" s="22">
        <v>487494</v>
      </c>
      <c r="G15" s="22">
        <v>1187807.3999999999</v>
      </c>
      <c r="H15" s="22">
        <v>1342629.46</v>
      </c>
      <c r="I15" s="23">
        <v>1109719.32</v>
      </c>
      <c r="J15" s="23">
        <v>284148</v>
      </c>
      <c r="K15" s="22">
        <v>252296.55</v>
      </c>
      <c r="L15" s="22">
        <v>257248.8</v>
      </c>
      <c r="M15" s="22">
        <v>257248.8</v>
      </c>
      <c r="N15" s="78"/>
      <c r="O15" s="79"/>
    </row>
    <row r="16" spans="1:15" ht="90" customHeight="1" x14ac:dyDescent="0.25">
      <c r="A16" s="9"/>
      <c r="B16" s="26"/>
      <c r="C16" s="73" t="s">
        <v>31</v>
      </c>
      <c r="D16" s="104">
        <f>E16+F16+G16+H16+I16+J16+K16+L16+M16</f>
        <v>48821869.290000007</v>
      </c>
      <c r="E16" s="96">
        <v>1546253</v>
      </c>
      <c r="F16" s="96">
        <v>4387446</v>
      </c>
      <c r="G16" s="96">
        <v>10690266.6</v>
      </c>
      <c r="H16" s="18">
        <v>12292370.539999999</v>
      </c>
      <c r="I16" s="18">
        <v>13126999.300000001</v>
      </c>
      <c r="J16" s="18">
        <v>760352</v>
      </c>
      <c r="K16" s="18">
        <v>1387703.45</v>
      </c>
      <c r="L16" s="18">
        <v>2315239.2000000002</v>
      </c>
      <c r="M16" s="18">
        <v>2315239.2000000002</v>
      </c>
      <c r="N16" s="78"/>
      <c r="O16" s="79"/>
    </row>
    <row r="17" spans="1:15" x14ac:dyDescent="0.25">
      <c r="A17" s="9"/>
      <c r="B17" s="26"/>
      <c r="C17" s="77"/>
      <c r="D17" s="104"/>
      <c r="E17" s="96"/>
      <c r="F17" s="96"/>
      <c r="G17" s="98"/>
      <c r="H17" s="24">
        <v>3356573.66</v>
      </c>
      <c r="I17" s="24">
        <v>2774298.3</v>
      </c>
      <c r="J17" s="24">
        <v>710370</v>
      </c>
      <c r="K17" s="24">
        <v>630721.36</v>
      </c>
      <c r="L17" s="24">
        <v>643122</v>
      </c>
      <c r="M17" s="24">
        <v>643122</v>
      </c>
      <c r="N17" s="100"/>
      <c r="O17" s="79"/>
    </row>
    <row r="18" spans="1:15" ht="15.75" thickBot="1" x14ac:dyDescent="0.3">
      <c r="A18" s="10"/>
      <c r="B18" s="27"/>
      <c r="C18" s="74"/>
      <c r="D18" s="105"/>
      <c r="E18" s="97"/>
      <c r="F18" s="97"/>
      <c r="G18" s="97"/>
      <c r="H18" s="11"/>
      <c r="I18" s="11"/>
      <c r="J18" s="11"/>
      <c r="K18" s="11"/>
      <c r="L18" s="12"/>
      <c r="M18" s="11"/>
      <c r="N18" s="78"/>
      <c r="O18" s="79"/>
    </row>
    <row r="19" spans="1:15" ht="120" x14ac:dyDescent="0.25">
      <c r="A19" s="2" t="s">
        <v>42</v>
      </c>
      <c r="B19" s="25" t="s">
        <v>45</v>
      </c>
      <c r="C19" s="31" t="s">
        <v>29</v>
      </c>
      <c r="D19" s="54">
        <f>E19+F19+G19+H19+I19+J19+K19+L19+M19</f>
        <v>54244208.619999997</v>
      </c>
      <c r="E19" s="54">
        <v>1790000</v>
      </c>
      <c r="F19" s="54">
        <v>4874940</v>
      </c>
      <c r="G19" s="54">
        <v>11878074</v>
      </c>
      <c r="H19" s="54">
        <v>13635000</v>
      </c>
      <c r="I19" s="54">
        <v>14236718.619999999</v>
      </c>
      <c r="J19" s="54">
        <v>1044500</v>
      </c>
      <c r="K19" s="54">
        <v>1640000</v>
      </c>
      <c r="L19" s="54">
        <v>2572488</v>
      </c>
      <c r="M19" s="54">
        <v>2572488</v>
      </c>
      <c r="N19" s="78"/>
      <c r="O19" s="79"/>
    </row>
    <row r="20" spans="1:15" ht="15.75" thickBot="1" x14ac:dyDescent="0.3">
      <c r="A20" s="2"/>
      <c r="B20" s="26"/>
      <c r="C20" s="32" t="s">
        <v>30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78"/>
      <c r="O20" s="79"/>
    </row>
    <row r="21" spans="1:15" ht="15.75" thickBot="1" x14ac:dyDescent="0.3">
      <c r="A21" s="2"/>
      <c r="B21" s="26"/>
      <c r="C21" s="73" t="s">
        <v>54</v>
      </c>
      <c r="D21" s="29">
        <f t="shared" ref="D21:D22" si="0">E21+F21+G21+H21+I21+J21+K21+L21+M21</f>
        <v>5422339.3299999991</v>
      </c>
      <c r="E21" s="22">
        <v>243747</v>
      </c>
      <c r="F21" s="22">
        <v>487494</v>
      </c>
      <c r="G21" s="22">
        <v>1187807.3999999999</v>
      </c>
      <c r="H21" s="22">
        <v>1342629.46</v>
      </c>
      <c r="I21" s="23">
        <v>1109719.32</v>
      </c>
      <c r="J21" s="23">
        <v>284148</v>
      </c>
      <c r="K21" s="22">
        <v>252296.55</v>
      </c>
      <c r="L21" s="22">
        <v>257248.8</v>
      </c>
      <c r="M21" s="22">
        <v>257248.8</v>
      </c>
      <c r="N21" s="78"/>
      <c r="O21" s="79"/>
    </row>
    <row r="22" spans="1:15" ht="70.5" customHeight="1" thickBot="1" x14ac:dyDescent="0.3">
      <c r="A22" s="2"/>
      <c r="B22" s="26"/>
      <c r="C22" s="74"/>
      <c r="D22" s="29">
        <f t="shared" si="0"/>
        <v>5422339.3299999991</v>
      </c>
      <c r="E22" s="22">
        <v>243747</v>
      </c>
      <c r="F22" s="22">
        <v>487494</v>
      </c>
      <c r="G22" s="22">
        <v>1187807.3999999999</v>
      </c>
      <c r="H22" s="22">
        <v>1342629.46</v>
      </c>
      <c r="I22" s="23">
        <v>1109719.32</v>
      </c>
      <c r="J22" s="23">
        <v>284148</v>
      </c>
      <c r="K22" s="22">
        <v>252296.55</v>
      </c>
      <c r="L22" s="22">
        <v>257248.8</v>
      </c>
      <c r="M22" s="22">
        <v>257248.8</v>
      </c>
      <c r="N22" s="78"/>
      <c r="O22" s="79"/>
    </row>
    <row r="23" spans="1:15" ht="90" customHeight="1" x14ac:dyDescent="0.25">
      <c r="A23" s="9"/>
      <c r="B23" s="26"/>
      <c r="C23" s="75" t="s">
        <v>31</v>
      </c>
      <c r="D23" s="92">
        <f>E23+F23+G23+H23+I23+J23+K23+L23+M23</f>
        <v>48821869.290000007</v>
      </c>
      <c r="E23" s="95">
        <v>1546253</v>
      </c>
      <c r="F23" s="95">
        <v>4387446</v>
      </c>
      <c r="G23" s="86">
        <v>10690266.6</v>
      </c>
      <c r="H23" s="18">
        <v>12292370.539999999</v>
      </c>
      <c r="I23" s="18">
        <v>13126999.300000001</v>
      </c>
      <c r="J23" s="18">
        <v>760352</v>
      </c>
      <c r="K23" s="18">
        <v>1387703.45</v>
      </c>
      <c r="L23" s="18">
        <v>2315239.2000000002</v>
      </c>
      <c r="M23" s="18">
        <v>2315239.2000000002</v>
      </c>
      <c r="N23" s="78"/>
      <c r="O23" s="79"/>
    </row>
    <row r="24" spans="1:15" x14ac:dyDescent="0.25">
      <c r="A24" s="9"/>
      <c r="B24" s="26"/>
      <c r="C24" s="76"/>
      <c r="D24" s="93"/>
      <c r="E24" s="96"/>
      <c r="F24" s="96"/>
      <c r="G24" s="98"/>
      <c r="H24" s="24">
        <v>3356573.66</v>
      </c>
      <c r="I24" s="24">
        <v>2774298.3</v>
      </c>
      <c r="J24" s="24">
        <v>710370</v>
      </c>
      <c r="K24" s="24">
        <v>630721.36</v>
      </c>
      <c r="L24" s="24">
        <v>643122</v>
      </c>
      <c r="M24" s="24">
        <v>643122</v>
      </c>
      <c r="N24" s="100"/>
      <c r="O24" s="79"/>
    </row>
    <row r="25" spans="1:15" ht="43.5" thickBot="1" x14ac:dyDescent="0.3">
      <c r="A25" s="9"/>
      <c r="B25" s="26"/>
      <c r="C25" s="35" t="s">
        <v>53</v>
      </c>
      <c r="D25" s="94"/>
      <c r="E25" s="97"/>
      <c r="F25" s="97"/>
      <c r="G25" s="99"/>
      <c r="H25" s="34">
        <f t="shared" ref="H25:M25" si="1">H24+H22</f>
        <v>4699203.12</v>
      </c>
      <c r="I25" s="34">
        <f t="shared" si="1"/>
        <v>3884017.62</v>
      </c>
      <c r="J25" s="34">
        <f t="shared" si="1"/>
        <v>994518</v>
      </c>
      <c r="K25" s="34">
        <f t="shared" si="1"/>
        <v>883017.90999999992</v>
      </c>
      <c r="L25" s="34">
        <f t="shared" si="1"/>
        <v>900370.8</v>
      </c>
      <c r="M25" s="34">
        <f t="shared" si="1"/>
        <v>900370.8</v>
      </c>
      <c r="N25" s="100"/>
      <c r="O25" s="79"/>
    </row>
    <row r="26" spans="1:15" ht="105.75" thickBot="1" x14ac:dyDescent="0.3">
      <c r="A26" s="2" t="s">
        <v>43</v>
      </c>
      <c r="B26" s="25" t="s">
        <v>45</v>
      </c>
      <c r="C26" s="32" t="s">
        <v>32</v>
      </c>
      <c r="D26" s="15"/>
      <c r="E26" s="101"/>
      <c r="F26" s="102"/>
      <c r="G26" s="103"/>
      <c r="H26" s="7"/>
      <c r="I26" s="7"/>
      <c r="J26" s="7"/>
      <c r="K26" s="7"/>
      <c r="L26" s="7"/>
      <c r="M26" s="7"/>
      <c r="N26" s="19"/>
      <c r="O26" s="6">
        <v>0</v>
      </c>
    </row>
    <row r="27" spans="1:15" ht="93" customHeight="1" thickBot="1" x14ac:dyDescent="0.3">
      <c r="A27" s="2" t="s">
        <v>44</v>
      </c>
      <c r="B27" s="25" t="s">
        <v>45</v>
      </c>
      <c r="C27" s="32" t="s">
        <v>32</v>
      </c>
      <c r="D27" s="15"/>
      <c r="E27" s="89"/>
      <c r="F27" s="90"/>
      <c r="G27" s="91"/>
      <c r="H27" s="14"/>
      <c r="I27" s="14"/>
      <c r="J27" s="14"/>
      <c r="K27" s="14"/>
      <c r="L27" s="14"/>
      <c r="M27" s="14"/>
      <c r="N27" s="78"/>
      <c r="O27" s="79"/>
    </row>
    <row r="28" spans="1:15" ht="108" customHeight="1" thickBot="1" x14ac:dyDescent="0.3">
      <c r="A28" s="2"/>
      <c r="B28" s="25" t="s">
        <v>46</v>
      </c>
      <c r="C28" s="32" t="s">
        <v>32</v>
      </c>
      <c r="D28" s="15" t="s">
        <v>27</v>
      </c>
      <c r="E28" s="86"/>
      <c r="F28" s="87"/>
      <c r="G28" s="88"/>
      <c r="H28" s="14"/>
      <c r="I28" s="14"/>
      <c r="J28" s="14"/>
      <c r="K28" s="14"/>
      <c r="L28" s="14"/>
      <c r="M28" s="14"/>
      <c r="N28" s="78"/>
      <c r="O28" s="79"/>
    </row>
    <row r="29" spans="1:15" ht="180" x14ac:dyDescent="0.25">
      <c r="A29" s="20" t="s">
        <v>47</v>
      </c>
      <c r="B29" s="28" t="s">
        <v>46</v>
      </c>
      <c r="C29" s="32" t="s">
        <v>33</v>
      </c>
      <c r="D29" s="30"/>
      <c r="E29" s="83"/>
      <c r="F29" s="84"/>
      <c r="G29" s="85"/>
      <c r="H29" s="21" t="s">
        <v>34</v>
      </c>
      <c r="I29" s="21"/>
      <c r="J29" s="21"/>
      <c r="K29" s="21"/>
      <c r="L29" s="21"/>
      <c r="M29" s="21"/>
      <c r="N29" s="78"/>
      <c r="O29" s="79"/>
    </row>
    <row r="31" spans="1:15" x14ac:dyDescent="0.2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5" x14ac:dyDescent="0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x14ac:dyDescent="0.2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1:13" x14ac:dyDescent="0.2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1:13" x14ac:dyDescent="0.2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 x14ac:dyDescent="0.2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1:13" x14ac:dyDescent="0.2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</row>
    <row r="38" spans="1:13" x14ac:dyDescent="0.2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</row>
    <row r="39" spans="1:13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</row>
    <row r="40" spans="1:13" x14ac:dyDescent="0.2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</row>
    <row r="41" spans="1:13" x14ac:dyDescent="0.2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</row>
    <row r="42" spans="1:13" x14ac:dyDescent="0.2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3" x14ac:dyDescent="0.2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</row>
    <row r="44" spans="1:13" x14ac:dyDescent="0.2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</row>
    <row r="45" spans="1:13" x14ac:dyDescent="0.2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1:13" x14ac:dyDescent="0.2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</row>
    <row r="47" spans="1:13" x14ac:dyDescent="0.2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</row>
    <row r="48" spans="1:13" x14ac:dyDescent="0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</row>
    <row r="49" spans="1:13" x14ac:dyDescent="0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</row>
  </sheetData>
  <mergeCells count="78">
    <mergeCell ref="A6:A10"/>
    <mergeCell ref="D6:M7"/>
    <mergeCell ref="B6:B10"/>
    <mergeCell ref="C6:C10"/>
    <mergeCell ref="N6:O7"/>
    <mergeCell ref="D8:D10"/>
    <mergeCell ref="E8:E10"/>
    <mergeCell ref="F8:F10"/>
    <mergeCell ref="I8:I10"/>
    <mergeCell ref="J8:J10"/>
    <mergeCell ref="K8:K10"/>
    <mergeCell ref="L8:L10"/>
    <mergeCell ref="M8:M10"/>
    <mergeCell ref="N8:O10"/>
    <mergeCell ref="A11:A12"/>
    <mergeCell ref="B11:B12"/>
    <mergeCell ref="C11:C12"/>
    <mergeCell ref="D11:D12"/>
    <mergeCell ref="E11:E12"/>
    <mergeCell ref="N13:O14"/>
    <mergeCell ref="M11:M12"/>
    <mergeCell ref="N11:O12"/>
    <mergeCell ref="D13:D14"/>
    <mergeCell ref="E13:E14"/>
    <mergeCell ref="F13:F14"/>
    <mergeCell ref="G13:G14"/>
    <mergeCell ref="H13:H14"/>
    <mergeCell ref="I13:I14"/>
    <mergeCell ref="J13:J14"/>
    <mergeCell ref="K13:K14"/>
    <mergeCell ref="G11:G12"/>
    <mergeCell ref="H11:H12"/>
    <mergeCell ref="I11:I12"/>
    <mergeCell ref="J11:J12"/>
    <mergeCell ref="K11:K12"/>
    <mergeCell ref="N15:O15"/>
    <mergeCell ref="D16:D18"/>
    <mergeCell ref="E16:E18"/>
    <mergeCell ref="F16:F18"/>
    <mergeCell ref="G16:G18"/>
    <mergeCell ref="N16:O18"/>
    <mergeCell ref="N19:O20"/>
    <mergeCell ref="D19:D20"/>
    <mergeCell ref="E19:E20"/>
    <mergeCell ref="F19:F20"/>
    <mergeCell ref="G19:G20"/>
    <mergeCell ref="H19:H20"/>
    <mergeCell ref="I19:I20"/>
    <mergeCell ref="N29:O29"/>
    <mergeCell ref="G8:G10"/>
    <mergeCell ref="H8:H10"/>
    <mergeCell ref="N28:O28"/>
    <mergeCell ref="E29:G29"/>
    <mergeCell ref="N27:O27"/>
    <mergeCell ref="E28:G28"/>
    <mergeCell ref="E27:G27"/>
    <mergeCell ref="E23:E25"/>
    <mergeCell ref="F23:F25"/>
    <mergeCell ref="G23:G25"/>
    <mergeCell ref="N23:O25"/>
    <mergeCell ref="E26:G26"/>
    <mergeCell ref="N21:O22"/>
    <mergeCell ref="J19:J20"/>
    <mergeCell ref="K19:K20"/>
    <mergeCell ref="C21:C22"/>
    <mergeCell ref="C23:C24"/>
    <mergeCell ref="J2:M2"/>
    <mergeCell ref="J3:M3"/>
    <mergeCell ref="K4:M4"/>
    <mergeCell ref="C5:J5"/>
    <mergeCell ref="C16:C18"/>
    <mergeCell ref="D23:D25"/>
    <mergeCell ref="L19:L20"/>
    <mergeCell ref="M19:M20"/>
    <mergeCell ref="L13:L14"/>
    <mergeCell ref="M13:M14"/>
    <mergeCell ref="L11:L12"/>
    <mergeCell ref="F11:F1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1</vt:lpstr>
      <vt:lpstr>таб. 1подпр.</vt:lpstr>
      <vt:lpstr>приложение 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VeremevaLI</dc:creator>
  <cp:lastModifiedBy>VeremevaLI</cp:lastModifiedBy>
  <cp:lastPrinted>2021-12-22T11:34:41Z</cp:lastPrinted>
  <dcterms:created xsi:type="dcterms:W3CDTF">2021-12-22T06:14:00Z</dcterms:created>
  <dcterms:modified xsi:type="dcterms:W3CDTF">2022-01-11T13:19:39Z</dcterms:modified>
</cp:coreProperties>
</file>